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6"/>
  </bookViews>
  <sheets>
    <sheet name="CE-CBE" sheetId="1" r:id="rId1"/>
    <sheet name="SE-CBE" sheetId="2" r:id="rId2"/>
    <sheet name="IE-CBE" sheetId="3" r:id="rId3"/>
    <sheet name="BE-CBE" sheetId="4" r:id="rId4"/>
    <sheet name="MBG-CBE" sheetId="5" r:id="rId5"/>
    <sheet name="MBG(TR)-CBE" sheetId="6" r:id="rId6"/>
    <sheet name="AdliBilimler-CBE " sheetId="7" r:id="rId7"/>
  </sheets>
  <definedNames/>
  <calcPr fullCalcOnLoad="1"/>
</workbook>
</file>

<file path=xl/sharedStrings.xml><?xml version="1.0" encoding="utf-8"?>
<sst xmlns="http://schemas.openxmlformats.org/spreadsheetml/2006/main" count="5009" uniqueCount="549">
  <si>
    <t>ÜSKÜDAR ÜNİVERSİTESİ</t>
  </si>
  <si>
    <t>MÜHENDİSLİK VE DOĞA BİLİMLERİ FAKÜLTESİ</t>
  </si>
  <si>
    <t>BİYOMÜHENDİSLİK BÖLÜMÜ</t>
  </si>
  <si>
    <t>1. Dönem</t>
  </si>
  <si>
    <t>Kod</t>
  </si>
  <si>
    <t>Ders Adı</t>
  </si>
  <si>
    <t>T</t>
  </si>
  <si>
    <t>U</t>
  </si>
  <si>
    <t>L</t>
  </si>
  <si>
    <t>K</t>
  </si>
  <si>
    <t>AKTS</t>
  </si>
  <si>
    <t>ENG 101</t>
  </si>
  <si>
    <t>English - I</t>
  </si>
  <si>
    <t>TURK 101</t>
  </si>
  <si>
    <t>ATA 101</t>
  </si>
  <si>
    <t>2. Dönem</t>
  </si>
  <si>
    <t>ENG 102</t>
  </si>
  <si>
    <t>English - II</t>
  </si>
  <si>
    <t>TURK 102</t>
  </si>
  <si>
    <t>ATA 102</t>
  </si>
  <si>
    <t>3. Dönem</t>
  </si>
  <si>
    <t>4. Dönem</t>
  </si>
  <si>
    <t>5. Dönem</t>
  </si>
  <si>
    <t>6. Dönem</t>
  </si>
  <si>
    <t>XXXXXX</t>
  </si>
  <si>
    <t>7. Dönem</t>
  </si>
  <si>
    <t>8. Dönem</t>
  </si>
  <si>
    <t>Mezuniyet İçin Toplam Kredi</t>
  </si>
  <si>
    <t>BİLGİSAYAR MÜHENDİSLİĞİ BÖLÜMÜ</t>
  </si>
  <si>
    <t>English-I</t>
  </si>
  <si>
    <t>English-II</t>
  </si>
  <si>
    <t>TURK102</t>
  </si>
  <si>
    <t>ÇİFT ANADAL DERSLERİ</t>
  </si>
  <si>
    <t>YANDAL DERSLERİ</t>
  </si>
  <si>
    <t>Zorunlu</t>
  </si>
  <si>
    <t>Zorunlu Toplamı:</t>
  </si>
  <si>
    <t>Eşdeğer</t>
  </si>
  <si>
    <t>Eşdeğer Toplamı:</t>
  </si>
  <si>
    <t>Toplam</t>
  </si>
  <si>
    <t>Toplam Zorunlu Kredi</t>
  </si>
  <si>
    <t>MBG XXX</t>
  </si>
  <si>
    <t>TURK101</t>
  </si>
  <si>
    <t>ATA101</t>
  </si>
  <si>
    <t>ATA102</t>
  </si>
  <si>
    <t>BİLGİSAYAR MÜHENDİSLİĞİ BÖLÜMÜ ÖĞRENCİLERİNİN KİMYA BİYOLOJİ MÜHENDİSLİĞİ BÖLÜMÜ İÇİN ÇİFT ANADAL VE YANDAL DERSLERİ</t>
  </si>
  <si>
    <t>LİSANS 4 YILLIK DERS PLANI (%100 İngilizce)</t>
  </si>
  <si>
    <t>COME 101</t>
  </si>
  <si>
    <t>Introduction to Computer Engineering</t>
  </si>
  <si>
    <t>MATH 101</t>
  </si>
  <si>
    <t>Calculus-I</t>
  </si>
  <si>
    <t>PHYS 101</t>
  </si>
  <si>
    <t>Physics-I</t>
  </si>
  <si>
    <t>CHEM 101</t>
  </si>
  <si>
    <t>General Chemistry-I</t>
  </si>
  <si>
    <t>ENG101</t>
  </si>
  <si>
    <t>RPSC 109</t>
  </si>
  <si>
    <t>Positive Phychology and Communication Skills</t>
  </si>
  <si>
    <t>RCUL 101</t>
  </si>
  <si>
    <t>University Culture-I</t>
  </si>
  <si>
    <t>Total Credits</t>
  </si>
  <si>
    <t>COME 102</t>
  </si>
  <si>
    <t>Introduction to Algorithms and Programming</t>
  </si>
  <si>
    <t>COME 104</t>
  </si>
  <si>
    <t xml:space="preserve">Discrete Mathematics </t>
  </si>
  <si>
    <t>MATH 102</t>
  </si>
  <si>
    <t>Calculus-II</t>
  </si>
  <si>
    <t>MATH 104</t>
  </si>
  <si>
    <t>Basic Linear Algebra</t>
  </si>
  <si>
    <t>PHYS 102</t>
  </si>
  <si>
    <t>Physics-II</t>
  </si>
  <si>
    <t>ENG102</t>
  </si>
  <si>
    <t>RCUL 102</t>
  </si>
  <si>
    <t>University Culture-II</t>
  </si>
  <si>
    <t>COME 201</t>
  </si>
  <si>
    <t>Object Oriented Programming-I</t>
  </si>
  <si>
    <t>COME 203</t>
  </si>
  <si>
    <t>Logic Circuits</t>
  </si>
  <si>
    <t>COME 205</t>
  </si>
  <si>
    <t>Data Structures</t>
  </si>
  <si>
    <t>COME 207</t>
  </si>
  <si>
    <t>Computer Architecture</t>
  </si>
  <si>
    <t>MATH 203</t>
  </si>
  <si>
    <t>Differential Equations</t>
  </si>
  <si>
    <t>Turkish Language-I</t>
  </si>
  <si>
    <t>Principles of Atatürk and History of Revolutions-I</t>
  </si>
  <si>
    <t>COME 202</t>
  </si>
  <si>
    <t>Object Oriented Programming-II</t>
  </si>
  <si>
    <t>COME 214</t>
  </si>
  <si>
    <t>Signals and Systems</t>
  </si>
  <si>
    <t>COME 208</t>
  </si>
  <si>
    <t>Electronic Circuits</t>
  </si>
  <si>
    <t>MATH 204</t>
  </si>
  <si>
    <t>Statistics</t>
  </si>
  <si>
    <t>Turkish Language-II</t>
  </si>
  <si>
    <t>Principles of Atatürk and History of Revolutions-II</t>
  </si>
  <si>
    <t>COME 282</t>
  </si>
  <si>
    <t>Summer Practice-I</t>
  </si>
  <si>
    <t>COME 301</t>
  </si>
  <si>
    <t>Database Management Systems</t>
  </si>
  <si>
    <t>COME 303</t>
  </si>
  <si>
    <t>Microprocessors</t>
  </si>
  <si>
    <t>COME 307</t>
  </si>
  <si>
    <t>Operating Systems</t>
  </si>
  <si>
    <t>COME XXX</t>
  </si>
  <si>
    <t>Departmental Elective - I</t>
  </si>
  <si>
    <t>Field Elective - I</t>
  </si>
  <si>
    <t>RPRE 104</t>
  </si>
  <si>
    <t>Entrepreneurship and Project Culture</t>
  </si>
  <si>
    <t>Elective (2nd Foreign Language)</t>
  </si>
  <si>
    <t>Departmental Elective - II</t>
  </si>
  <si>
    <t>Departmental Elective - III</t>
  </si>
  <si>
    <t>MATH 302</t>
  </si>
  <si>
    <t>Numerical Analysis</t>
  </si>
  <si>
    <t>Social Elective - I</t>
  </si>
  <si>
    <t>Field Elective - II</t>
  </si>
  <si>
    <t>COME 382</t>
  </si>
  <si>
    <t>Summer Practice-II</t>
  </si>
  <si>
    <t>COME 491</t>
  </si>
  <si>
    <t>Graduation Project</t>
  </si>
  <si>
    <t>COME 401</t>
  </si>
  <si>
    <t>Data Mining</t>
  </si>
  <si>
    <t>COME 413</t>
  </si>
  <si>
    <t>Computer Networks</t>
  </si>
  <si>
    <t>Departmental Elective - IV</t>
  </si>
  <si>
    <t>Field Elective - III</t>
  </si>
  <si>
    <t>OHS 401</t>
  </si>
  <si>
    <t>Occupational Health and Safety - I</t>
  </si>
  <si>
    <t>COME 492</t>
  </si>
  <si>
    <t>Graduation Thesis</t>
  </si>
  <si>
    <t>Departmental Elective - V</t>
  </si>
  <si>
    <t>Departmental Elective - VI</t>
  </si>
  <si>
    <t>Field Elective - IV</t>
  </si>
  <si>
    <t>Social Elective - II</t>
  </si>
  <si>
    <t>OHS 402</t>
  </si>
  <si>
    <t>Occupational Health and Safety - II</t>
  </si>
  <si>
    <t>KİMYA BİYOLOJİ MÜHENDİSLİĞİ BÖLÜMÜ</t>
  </si>
  <si>
    <t>LİSANS 4 YILLIK DERS PLANI (100% İngilizce)</t>
  </si>
  <si>
    <t>PHYS101</t>
  </si>
  <si>
    <t>MATH101</t>
  </si>
  <si>
    <t>CHEM101</t>
  </si>
  <si>
    <t xml:space="preserve">General Chemistry-I </t>
  </si>
  <si>
    <t>MBG101</t>
  </si>
  <si>
    <t>General Biology-I</t>
  </si>
  <si>
    <t>RPSC109</t>
  </si>
  <si>
    <t>RCUL101</t>
  </si>
  <si>
    <t>PHYS102</t>
  </si>
  <si>
    <t>MATH102</t>
  </si>
  <si>
    <t>CBE102</t>
  </si>
  <si>
    <t>Introduction to Chemical and Biological Engineering</t>
  </si>
  <si>
    <t>CHEM102</t>
  </si>
  <si>
    <t>General Chemistry-II</t>
  </si>
  <si>
    <t>MBG102</t>
  </si>
  <si>
    <t>General Biology-II</t>
  </si>
  <si>
    <t>RCUL102</t>
  </si>
  <si>
    <t>CBE201</t>
  </si>
  <si>
    <t>Organic Chemistry-I</t>
  </si>
  <si>
    <t>CHEM203</t>
  </si>
  <si>
    <t>Physicalchemistry</t>
  </si>
  <si>
    <t>BEN205</t>
  </si>
  <si>
    <t>Stoichiometry</t>
  </si>
  <si>
    <t>COME211</t>
  </si>
  <si>
    <t>Introduction to Programming for Engineers</t>
  </si>
  <si>
    <t>Social Elective-I</t>
  </si>
  <si>
    <t>CBE202</t>
  </si>
  <si>
    <t>Organic Chemistry-II</t>
  </si>
  <si>
    <t>CBE204</t>
  </si>
  <si>
    <t>Chemical Engineering Thermodynamics</t>
  </si>
  <si>
    <t>MATH202</t>
  </si>
  <si>
    <t>Linear Algebra and Differential Equations</t>
  </si>
  <si>
    <t>CBE282</t>
  </si>
  <si>
    <t>CBE301</t>
  </si>
  <si>
    <t>Biotransport Processes</t>
  </si>
  <si>
    <t>CBEXXX</t>
  </si>
  <si>
    <t>BEN203</t>
  </si>
  <si>
    <t xml:space="preserve">Biochemistry </t>
  </si>
  <si>
    <t>BEN307</t>
  </si>
  <si>
    <t>Fluid Mechanics</t>
  </si>
  <si>
    <t>BEN401</t>
  </si>
  <si>
    <t>Process Dynamics and Control</t>
  </si>
  <si>
    <t>Field Elective-I</t>
  </si>
  <si>
    <t>RPRE104</t>
  </si>
  <si>
    <t>CBE302</t>
  </si>
  <si>
    <t>Cell Biology</t>
  </si>
  <si>
    <t>CBE304</t>
  </si>
  <si>
    <t>Chemical and Biological Reaction Engineering</t>
  </si>
  <si>
    <t>BEN314</t>
  </si>
  <si>
    <t>Engineering Laboratory</t>
  </si>
  <si>
    <t>BEN210</t>
  </si>
  <si>
    <t>Mathematical Modeling</t>
  </si>
  <si>
    <t>BEN318</t>
  </si>
  <si>
    <t>Heat and Mass Transfer</t>
  </si>
  <si>
    <t>CBE382</t>
  </si>
  <si>
    <t>CBE491</t>
  </si>
  <si>
    <t>CBE XXX</t>
  </si>
  <si>
    <t>Field Elective-II</t>
  </si>
  <si>
    <t>Social Elective-II</t>
  </si>
  <si>
    <t>OHS401</t>
  </si>
  <si>
    <t>Occupational Health and Safety-I</t>
  </si>
  <si>
    <t>CBE492</t>
  </si>
  <si>
    <t xml:space="preserve">Graduation Thesis </t>
  </si>
  <si>
    <t>Field Elective-III</t>
  </si>
  <si>
    <t>Field Elective-IV</t>
  </si>
  <si>
    <t>OHS402</t>
  </si>
  <si>
    <t>Occupational Health and Safety-II</t>
  </si>
  <si>
    <t>YAZILIM MÜHENDİSLİĞİ BÖLÜMÜ ÖĞRENCİLERİNİN KİMYA BİYOLOJİ MÜHENDİSLİĞİ BÖLÜMÜ İÇİN ÇİFT ANADAL VE YANDAL DERSLERİ</t>
  </si>
  <si>
    <t>YAZILIM MÜHENDİSLİĞİ BÖLÜMÜ</t>
  </si>
  <si>
    <t>SE 101</t>
  </si>
  <si>
    <t>Introduction to Software Engineering</t>
  </si>
  <si>
    <t>SE 201</t>
  </si>
  <si>
    <t>Software Requirements Analysis</t>
  </si>
  <si>
    <t>SE 202</t>
  </si>
  <si>
    <t>Software Design and Architecture</t>
  </si>
  <si>
    <t>SE 204</t>
  </si>
  <si>
    <t>Software Construction</t>
  </si>
  <si>
    <t>SE 282</t>
  </si>
  <si>
    <t>SE 301</t>
  </si>
  <si>
    <t>Software Validation and Testing</t>
  </si>
  <si>
    <t>SE XXX</t>
  </si>
  <si>
    <t>SE 302</t>
  </si>
  <si>
    <t>Software Project Management</t>
  </si>
  <si>
    <t>SE 382</t>
  </si>
  <si>
    <t>SE 491</t>
  </si>
  <si>
    <t>SE 492</t>
  </si>
  <si>
    <t>BİYOMÜHENDİSLİK BÖLÜMÜ ÖĞRENCİLERİNİN KİMYA BİYOLOJİ MÜHENDİSLİĞİ BÖLÜMÜ İÇİN ÇİFT ANADAL VE YANDAL DERSLERİ</t>
  </si>
  <si>
    <t>CHEM104</t>
  </si>
  <si>
    <t>Organic Chemistry</t>
  </si>
  <si>
    <t>BEN102</t>
  </si>
  <si>
    <t>Introduction to Bioengineering</t>
  </si>
  <si>
    <t>MBG151</t>
  </si>
  <si>
    <t>General Biology</t>
  </si>
  <si>
    <t>Biochemistry</t>
  </si>
  <si>
    <t>BENXXX</t>
  </si>
  <si>
    <t>MBG201</t>
  </si>
  <si>
    <t>Molecular Cell Biology</t>
  </si>
  <si>
    <t>BEN212</t>
  </si>
  <si>
    <t>Advanced Molecular Techniques in Bioengineering</t>
  </si>
  <si>
    <t>MBG206</t>
  </si>
  <si>
    <t>Physiology</t>
  </si>
  <si>
    <t>MBG408</t>
  </si>
  <si>
    <t>Bioethics</t>
  </si>
  <si>
    <t>BEN282</t>
  </si>
  <si>
    <t>BEN303</t>
  </si>
  <si>
    <t>Bioengineering Laboratory - I</t>
  </si>
  <si>
    <t>MBG405</t>
  </si>
  <si>
    <t>Immunology</t>
  </si>
  <si>
    <t>BEN304</t>
  </si>
  <si>
    <t>Bioengineering Laboratory - II</t>
  </si>
  <si>
    <t>BEN306</t>
  </si>
  <si>
    <t>Biomaterials</t>
  </si>
  <si>
    <t>MBG304</t>
  </si>
  <si>
    <t>Recombinant DNA Technology</t>
  </si>
  <si>
    <t>BEN382</t>
  </si>
  <si>
    <t>BEN491</t>
  </si>
  <si>
    <t>BEN XXX</t>
  </si>
  <si>
    <t>Occupational Health and Safety -I</t>
  </si>
  <si>
    <t>BEN492</t>
  </si>
  <si>
    <t>Occupational Health and Safety -II</t>
  </si>
  <si>
    <t>MOLEKÜLER BİYOLOJİ ve GENETİK BÖLÜMÜ ÖĞRENCİLERİNİN KİMYA BİYOLOJİ MÜHENDİSLİĞİ BÖLÜMÜ İÇİN ÇİFT ANADAL VE YANDAL DERSLERİ</t>
  </si>
  <si>
    <t>MOLEKÜLER BİYOLOJİ ve GENETİK BÖLÜMÜ</t>
  </si>
  <si>
    <t>MBG 101</t>
  </si>
  <si>
    <t xml:space="preserve">General Biology-I </t>
  </si>
  <si>
    <t xml:space="preserve">Calculus-I </t>
  </si>
  <si>
    <t xml:space="preserve">Physics-I </t>
  </si>
  <si>
    <t>University Culture I</t>
  </si>
  <si>
    <t>Positive Psychology and Communcation Skills</t>
  </si>
  <si>
    <t>Total  Credits</t>
  </si>
  <si>
    <t>MBG 102</t>
  </si>
  <si>
    <t xml:space="preserve">General Biology-II </t>
  </si>
  <si>
    <t>MBG 108</t>
  </si>
  <si>
    <t>Introduction to Programming</t>
  </si>
  <si>
    <t xml:space="preserve">Calculus-II </t>
  </si>
  <si>
    <t xml:space="preserve">Physics-II </t>
  </si>
  <si>
    <t>CHEM 102</t>
  </si>
  <si>
    <t xml:space="preserve">General Chemistry-II </t>
  </si>
  <si>
    <t>University Culture II</t>
  </si>
  <si>
    <t>MBG 209</t>
  </si>
  <si>
    <t>Microbiology</t>
  </si>
  <si>
    <t>MBG 211</t>
  </si>
  <si>
    <t>Genetics</t>
  </si>
  <si>
    <t>Departmental Elective-I</t>
  </si>
  <si>
    <t>Turkish Language - I</t>
  </si>
  <si>
    <t>Principles of Atatürk and History of Revolutions - I</t>
  </si>
  <si>
    <t>MBG 204</t>
  </si>
  <si>
    <t>Introduction to Bioinformatics</t>
  </si>
  <si>
    <t>MBG 210</t>
  </si>
  <si>
    <t>MBG 212</t>
  </si>
  <si>
    <t>Molecular Genetics</t>
  </si>
  <si>
    <t>CHEM 104</t>
  </si>
  <si>
    <t>Turkish Language - II</t>
  </si>
  <si>
    <t>Principles of Atatürk and History of Revolutions - II</t>
  </si>
  <si>
    <t>MBG 309</t>
  </si>
  <si>
    <t>Biochemistry-I</t>
  </si>
  <si>
    <t>MBG 325</t>
  </si>
  <si>
    <t>Biotechnology</t>
  </si>
  <si>
    <t>MBG 331</t>
  </si>
  <si>
    <t>Current Developments in Molecular Biology</t>
  </si>
  <si>
    <t>Departmental Elective-II</t>
  </si>
  <si>
    <t>Elective (2.Foreign Language)</t>
  </si>
  <si>
    <t>MBG 304</t>
  </si>
  <si>
    <t>MBG 310</t>
  </si>
  <si>
    <t>Biochemistry-II</t>
  </si>
  <si>
    <t>MBG 314</t>
  </si>
  <si>
    <t xml:space="preserve">Molecular Cell Biology </t>
  </si>
  <si>
    <t>MBG 382</t>
  </si>
  <si>
    <t>Summer Practice</t>
  </si>
  <si>
    <t>MBG 405</t>
  </si>
  <si>
    <t>Occupational Health and Safety I</t>
  </si>
  <si>
    <t>MBG 408</t>
  </si>
  <si>
    <t>Departmental Elective-V</t>
  </si>
  <si>
    <t>Departmental Elective -VI</t>
  </si>
  <si>
    <t>Occupational Health and Safety</t>
  </si>
  <si>
    <t>ENDÜSTRİ MÜHENDİSLİĞİ BÖLÜMÜ ÖĞRENCİLERİNİN KİMYA BİYOLOJİ MÜHENDİSLİĞİ BÖLÜMÜ İÇİN ÇİFT ANADAL VE YANDAL DERSLERİ</t>
  </si>
  <si>
    <t>ENDÜSTRİ MÜHENDİSLİĞİ BÖLÜMÜ</t>
  </si>
  <si>
    <t>IE 101</t>
  </si>
  <si>
    <t>Introduction to Industrial Engineering</t>
  </si>
  <si>
    <t xml:space="preserve"> Physics-I</t>
  </si>
  <si>
    <t>COME102</t>
  </si>
  <si>
    <t xml:space="preserve">Introduction to Algorithms and Programming </t>
  </si>
  <si>
    <t>ISE 292</t>
  </si>
  <si>
    <t xml:space="preserve">Bivariate Introduction to Industrial Engineering and Operations Research </t>
  </si>
  <si>
    <t xml:space="preserve">Basic Linear Algebra </t>
  </si>
  <si>
    <t>IE 223</t>
  </si>
  <si>
    <t>Financial and Managerial Accounting for Engineers</t>
  </si>
  <si>
    <t>IE 215</t>
  </si>
  <si>
    <t xml:space="preserve">Operations Research I </t>
  </si>
  <si>
    <t>IE 233</t>
  </si>
  <si>
    <t>Probability and Risk Analysis for Engineers</t>
  </si>
  <si>
    <t>MATH 205</t>
  </si>
  <si>
    <t> Analytic Geometry and Multivariable Calculus</t>
  </si>
  <si>
    <t xml:space="preserve">Differential Equations </t>
  </si>
  <si>
    <t>IE 213</t>
  </si>
  <si>
    <t>Introduction to Manufacturing Systems</t>
  </si>
  <si>
    <t>IE 212</t>
  </si>
  <si>
    <t xml:space="preserve"> Logistics Network Design and Supply Chain Management</t>
  </si>
  <si>
    <t>IE 226</t>
  </si>
  <si>
    <t xml:space="preserve">Operations Research II </t>
  </si>
  <si>
    <t>MATH 216</t>
  </si>
  <si>
    <t xml:space="preserve">Introduction to Mathematical Economics </t>
  </si>
  <si>
    <t>IE 224</t>
  </si>
  <si>
    <t>Computer Aided Engineering Graphics</t>
  </si>
  <si>
    <t>IE 282</t>
  </si>
  <si>
    <t>Summer Practice -I</t>
  </si>
  <si>
    <t>IE 3XX</t>
  </si>
  <si>
    <t>IE 326</t>
  </si>
  <si>
    <t xml:space="preserve">Discrete Event Simulation </t>
  </si>
  <si>
    <t>IE 333</t>
  </si>
  <si>
    <t> Challenge Lab</t>
  </si>
  <si>
    <t xml:space="preserve">Entrepreneurship and Project Culture </t>
  </si>
  <si>
    <t>IE XXX</t>
  </si>
  <si>
    <t>Departmental Elective- II</t>
  </si>
  <si>
    <t>IE 322</t>
  </si>
  <si>
    <t xml:space="preserve">Systems Analysis and Design Project </t>
  </si>
  <si>
    <t>Departmental Elective-III</t>
  </si>
  <si>
    <t>Social Elective – II</t>
  </si>
  <si>
    <t>IE382</t>
  </si>
  <si>
    <t>IE 491</t>
  </si>
  <si>
    <t>IE 407</t>
  </si>
  <si>
    <t>Production Systems Analysis</t>
  </si>
  <si>
    <t>IE 413</t>
  </si>
  <si>
    <t>Statistical Quality Control</t>
  </si>
  <si>
    <t>Departmental Elective –IV</t>
  </si>
  <si>
    <t>XXXXX</t>
  </si>
  <si>
    <t xml:space="preserve">Field Elective-III </t>
  </si>
  <si>
    <t>Occupational Health and Safety-1</t>
  </si>
  <si>
    <t>Elective (2nd Foreign Language Elective Course)</t>
  </si>
  <si>
    <t>IE 492</t>
  </si>
  <si>
    <t>IE 422</t>
  </si>
  <si>
    <t>Industrial Design and Human Factors (Ergonomics)</t>
  </si>
  <si>
    <t>Departmental Elective-VI</t>
  </si>
  <si>
    <t>Departmental Elective-VII</t>
  </si>
  <si>
    <t>Occupational Health and Safety-2</t>
  </si>
  <si>
    <t>MBG 493</t>
  </si>
  <si>
    <t>MBG 494</t>
  </si>
  <si>
    <t>ADLİ BİLİMLER BÖLÜMÜ ÖĞRENCİLERİNİN KİMYA BİYOLOJİ MÜHENDİSLİĞİ BÖLÜMÜ İÇİN ÇİFT ANADAL VE YANDAL DERSLERİ</t>
  </si>
  <si>
    <t>ADLİ BİLİMLER BÖLÜMÜ</t>
  </si>
  <si>
    <t>LİSANS 4 YILLIK DERS PLANI</t>
  </si>
  <si>
    <t>Atatürk İlkeleri ve İnkılap Tarihi-I</t>
  </si>
  <si>
    <t>ABL103</t>
  </si>
  <si>
    <t>Biyoloji-I</t>
  </si>
  <si>
    <t>ABL105</t>
  </si>
  <si>
    <t>Genel Kimya-I</t>
  </si>
  <si>
    <t>ABL107</t>
  </si>
  <si>
    <t>Matematik-I</t>
  </si>
  <si>
    <t xml:space="preserve">Türk Dili-I </t>
  </si>
  <si>
    <t>RKUL101</t>
  </si>
  <si>
    <t>Üniversite Kültürü-I</t>
  </si>
  <si>
    <t>RPSI 109</t>
  </si>
  <si>
    <t>Pozitif Psikoloji ve İletişim Becerileri</t>
  </si>
  <si>
    <t>ING101</t>
  </si>
  <si>
    <t>İngilizce-I</t>
  </si>
  <si>
    <t>Total  Kredi</t>
  </si>
  <si>
    <t>ABL102</t>
  </si>
  <si>
    <t>Biyoloji-II</t>
  </si>
  <si>
    <t>ABL104</t>
  </si>
  <si>
    <t>Genel Kimya-II</t>
  </si>
  <si>
    <t>ABL106</t>
  </si>
  <si>
    <t>Matematik-II</t>
  </si>
  <si>
    <t>Türk Dili-II</t>
  </si>
  <si>
    <t>RKUL102</t>
  </si>
  <si>
    <t>Üniversite Kültürü-II</t>
  </si>
  <si>
    <t>ING102</t>
  </si>
  <si>
    <t>İngilizce-II</t>
  </si>
  <si>
    <t>Atatürk İlkeleri ve İnkilap Tarihi-II</t>
  </si>
  <si>
    <t>ABL109</t>
  </si>
  <si>
    <t>Anayasa Hukukunun Genel İlkeleri</t>
  </si>
  <si>
    <t>Total Kredi</t>
  </si>
  <si>
    <t>ABL201</t>
  </si>
  <si>
    <t>Adli Bilimlere Giriş-I</t>
  </si>
  <si>
    <t>ABL203</t>
  </si>
  <si>
    <t>Organik Kimya</t>
  </si>
  <si>
    <t>ABL205</t>
  </si>
  <si>
    <t>Fizik-I</t>
  </si>
  <si>
    <t>ABL207</t>
  </si>
  <si>
    <t>Adli Bilimlerde İstatistik-I</t>
  </si>
  <si>
    <t>ABL209</t>
  </si>
  <si>
    <t>Türk Ceza Hukukuna Giriş ve Ceza Yargılaması-I</t>
  </si>
  <si>
    <t>ABL211</t>
  </si>
  <si>
    <t>Mesleki İngilizce-I</t>
  </si>
  <si>
    <t>ABL108</t>
  </si>
  <si>
    <t>Türk Anayasa Hukuku</t>
  </si>
  <si>
    <t>ABL202</t>
  </si>
  <si>
    <t>Adli Bilimlere Giriş-II</t>
  </si>
  <si>
    <t>ABL204</t>
  </si>
  <si>
    <t>Adli Biyoloji</t>
  </si>
  <si>
    <t>ABL206</t>
  </si>
  <si>
    <t>Fizik-II</t>
  </si>
  <si>
    <t>ABL208</t>
  </si>
  <si>
    <t>Adli Bilimlerde İstatistik-II</t>
  </si>
  <si>
    <t>ABL210</t>
  </si>
  <si>
    <t>Türk Ceza Hukukuna Giriş ve Ceza Yargılaması-II</t>
  </si>
  <si>
    <t>ABL212</t>
  </si>
  <si>
    <t>Mesleki İngilizce-II</t>
  </si>
  <si>
    <t>ABL301</t>
  </si>
  <si>
    <t>Kriminalistik-I</t>
  </si>
  <si>
    <t>ABL303</t>
  </si>
  <si>
    <t>Bilirkişilik ve Etik</t>
  </si>
  <si>
    <t>ABL305</t>
  </si>
  <si>
    <t>Adli Kimya</t>
  </si>
  <si>
    <t>ABL307</t>
  </si>
  <si>
    <t>Enstrümantal Analiz</t>
  </si>
  <si>
    <t>ABL309</t>
  </si>
  <si>
    <t>Medeni Usul Hukuku</t>
  </si>
  <si>
    <t>Seçmeli (2.Yabancı Dil)</t>
  </si>
  <si>
    <t>ABL311</t>
  </si>
  <si>
    <t>Olay Yeri İnceleme-I</t>
  </si>
  <si>
    <t>ABL302</t>
  </si>
  <si>
    <t>Kriminalistik-II</t>
  </si>
  <si>
    <t>ABL304</t>
  </si>
  <si>
    <t>Adli DNA Analizleri</t>
  </si>
  <si>
    <t>ABL306</t>
  </si>
  <si>
    <t>Olay yeri İnceleme-II</t>
  </si>
  <si>
    <t>ABLXXX</t>
  </si>
  <si>
    <t>Bölüm Seçmeli-I</t>
  </si>
  <si>
    <t>Bölüm Seçmeli-II</t>
  </si>
  <si>
    <t>Sosyal Seçmeli - I</t>
  </si>
  <si>
    <t>ABL401</t>
  </si>
  <si>
    <t>Adli Bilimler Laboratuvar Stajı-I</t>
  </si>
  <si>
    <t>ABL403</t>
  </si>
  <si>
    <t>Bölüm Seçmeli-III</t>
  </si>
  <si>
    <t>ABL405</t>
  </si>
  <si>
    <t>İletişim Becerileri Akademik Raporlama-I</t>
  </si>
  <si>
    <t>ABL407</t>
  </si>
  <si>
    <t>Klinik Çalışma</t>
  </si>
  <si>
    <t>ABL409</t>
  </si>
  <si>
    <t>Bitirme Projesi-I</t>
  </si>
  <si>
    <t>ABL411</t>
  </si>
  <si>
    <t>Bölüm Seçmeli-IV</t>
  </si>
  <si>
    <t>ABL413</t>
  </si>
  <si>
    <t>Bölüm Seçmeli-V</t>
  </si>
  <si>
    <t>ABL402</t>
  </si>
  <si>
    <t>Adli Bilimler Laboratuvar Stajı-II</t>
  </si>
  <si>
    <t>ABL404</t>
  </si>
  <si>
    <t>Bölüm Seçmeli-VI</t>
  </si>
  <si>
    <t>ABL406</t>
  </si>
  <si>
    <t>Bitirme Projesi-II</t>
  </si>
  <si>
    <t>Alan Seçmeli-I</t>
  </si>
  <si>
    <t>Alan Seçmeli-II</t>
  </si>
  <si>
    <t>ABL408</t>
  </si>
  <si>
    <t>Adli Tıp</t>
  </si>
  <si>
    <t>MOLEKÜLER BİYOLOJİ ve GENETİK BÖLÜMÜ (TR) ÖĞRENCİLERİNİN KİMYA BİYOLOJİ MÜHENDİSLİĞİ BÖLÜMÜ İÇİN ÇİFT ANADAL VE YANDAL DERSLERİ</t>
  </si>
  <si>
    <t>LİSANS 4 YILLIK DERS PLANI (TR)</t>
  </si>
  <si>
    <t>MBI 101</t>
  </si>
  <si>
    <t xml:space="preserve">Genel Biyoloji-I </t>
  </si>
  <si>
    <t>MAT 101</t>
  </si>
  <si>
    <t xml:space="preserve">Matematik-I </t>
  </si>
  <si>
    <t>FIZ 101</t>
  </si>
  <si>
    <t xml:space="preserve">Fizik-I </t>
  </si>
  <si>
    <t>KIM 101</t>
  </si>
  <si>
    <t>RKUL 101</t>
  </si>
  <si>
    <t>MBI 102</t>
  </si>
  <si>
    <t>Genel Biyoloji-II</t>
  </si>
  <si>
    <t>MAT 102</t>
  </si>
  <si>
    <t>FIZ 102</t>
  </si>
  <si>
    <t>KIM 102</t>
  </si>
  <si>
    <t>MBI 108</t>
  </si>
  <si>
    <t>Programlamaya Giriş</t>
  </si>
  <si>
    <t>RKUL 102</t>
  </si>
  <si>
    <t>MBI 211</t>
  </si>
  <si>
    <t>Genetik</t>
  </si>
  <si>
    <t>MBI 209</t>
  </si>
  <si>
    <t>Mikrobiyoloji</t>
  </si>
  <si>
    <t>MBI XXX</t>
  </si>
  <si>
    <t>Türk Dili-I</t>
  </si>
  <si>
    <t>ING 101</t>
  </si>
  <si>
    <t>RPRG 104</t>
  </si>
  <si>
    <t>Girişimcilik ve Proje Kültürü</t>
  </si>
  <si>
    <t>MBI 212</t>
  </si>
  <si>
    <t>Moleküler Genetik</t>
  </si>
  <si>
    <t>MBI 204</t>
  </si>
  <si>
    <t>Biyoinformatiğe Giriş</t>
  </si>
  <si>
    <t>KIM 104</t>
  </si>
  <si>
    <t>MBI 210</t>
  </si>
  <si>
    <t>Fizyoloji</t>
  </si>
  <si>
    <t>Atatürk İlkeleri ve İnkılap Tarihi-II</t>
  </si>
  <si>
    <t>ING 102</t>
  </si>
  <si>
    <t>MBI 309</t>
  </si>
  <si>
    <t>Biyokimya-I</t>
  </si>
  <si>
    <t>MBI 325</t>
  </si>
  <si>
    <t>Biyoteknoloji</t>
  </si>
  <si>
    <t>MBI 331</t>
  </si>
  <si>
    <t>Moleküler Biyolojide Güncel Gelişmeler</t>
  </si>
  <si>
    <t>Alan Seçmelii -I</t>
  </si>
  <si>
    <t>Sosyal Seçmeli-I</t>
  </si>
  <si>
    <t>Seçmeli (2. Yabancı Dil)</t>
  </si>
  <si>
    <t>MBI 310</t>
  </si>
  <si>
    <t>Biyokimya-II</t>
  </si>
  <si>
    <t>MBI 304</t>
  </si>
  <si>
    <t>Rekombinant DNA Teknolojisi</t>
  </si>
  <si>
    <t>MBI 314</t>
  </si>
  <si>
    <t>Moleküler Hücre Biyolojisi</t>
  </si>
  <si>
    <t>MBI 382</t>
  </si>
  <si>
    <t>Yaz Stajı</t>
  </si>
  <si>
    <t>MBI 493</t>
  </si>
  <si>
    <t>Proje</t>
  </si>
  <si>
    <t>İmmunoloji</t>
  </si>
  <si>
    <t>Bölüm Seçmeli - IV</t>
  </si>
  <si>
    <t>Alan Seçmeli- II</t>
  </si>
  <si>
    <t>Alan Seçmeli- III</t>
  </si>
  <si>
    <t>ISG 401</t>
  </si>
  <si>
    <t>İş Sağlığı ve Güvenliği-I</t>
  </si>
  <si>
    <t>Sosyal Seçmeli</t>
  </si>
  <si>
    <t>MBI 494</t>
  </si>
  <si>
    <t>Mezuniyet Tezi</t>
  </si>
  <si>
    <t>Bölüm Seçmeli -VI</t>
  </si>
  <si>
    <t>Alan Seçmeli - IV</t>
  </si>
  <si>
    <t>MBI 408</t>
  </si>
  <si>
    <t>Biyoetik</t>
  </si>
  <si>
    <t>ISG 402</t>
  </si>
  <si>
    <t>İş Sağlığı ve Güvenliği-II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</si>
</sst>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-* #,##0\ &quot;TL&quot;_-;\-* #,##0\ &quot;TL&quot;_-;_-* &quot;-&quot;\ &quot;TL&quot;_-;_-@_-"/>
    <numFmt numFmtId="166" formatCode="_-* #,##0\ _T_L_-;\-* #,##0\ _T_L_-;_-* &quot;-&quot;\ _T_L_-;_-@_-"/>
    <numFmt numFmtId="167" formatCode="_-* #,##0.00\ &quot;TL&quot;_-;\-* #,##0.00\ &quot;TL&quot;_-;_-* &quot;-&quot;??\ &quot;TL&quot;_-;_-@_-"/>
    <numFmt numFmtId="168" formatCode="_-* #,##0.00\ _T_L_-;\-* #,##0.00\ _T_L_-;_-* &quot;-&quot;??\ _T_L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333333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/>
      <right style="medium"/>
      <top style="thin"/>
      <bottom/>
    </border>
    <border>
      <left style="medium"/>
      <right style="thin"/>
      <top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 style="thin"/>
      <bottom>
        <color indexed="63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/>
      <right/>
      <top style="thin"/>
      <bottom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349">
    <xf numFmtId="0" fontId="0" fillId="0" borderId="0" xfId="0" applyFont="1" applyAlignment="1">
      <alignment/>
    </xf>
    <xf numFmtId="0" fontId="3" fillId="0" borderId="0" xfId="58" applyFont="1" applyFill="1">
      <alignment/>
      <protection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1" xfId="0" applyFont="1" applyBorder="1" applyAlignment="1">
      <alignment/>
    </xf>
    <xf numFmtId="0" fontId="42" fillId="0" borderId="0" xfId="0" applyFont="1" applyAlignment="1">
      <alignment/>
    </xf>
    <xf numFmtId="0" fontId="22" fillId="0" borderId="0" xfId="58" applyFont="1" applyFill="1" applyAlignment="1">
      <alignment horizontal="center" wrapText="1"/>
      <protection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2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21" fillId="0" borderId="13" xfId="57" applyFont="1" applyFill="1" applyBorder="1" applyAlignment="1">
      <alignment horizontal="center" vertical="center"/>
      <protection/>
    </xf>
    <xf numFmtId="0" fontId="21" fillId="0" borderId="14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vertical="center"/>
      <protection/>
    </xf>
    <xf numFmtId="0" fontId="21" fillId="0" borderId="0" xfId="57" applyFont="1" applyFill="1" applyBorder="1" applyAlignment="1">
      <alignment vertical="center"/>
      <protection/>
    </xf>
    <xf numFmtId="0" fontId="21" fillId="0" borderId="13" xfId="57" applyFont="1" applyFill="1" applyBorder="1" applyAlignment="1">
      <alignment vertical="center"/>
      <protection/>
    </xf>
    <xf numFmtId="0" fontId="21" fillId="0" borderId="16" xfId="57" applyFont="1" applyFill="1" applyBorder="1" applyAlignment="1">
      <alignment horizontal="center" vertical="center"/>
      <protection/>
    </xf>
    <xf numFmtId="0" fontId="21" fillId="0" borderId="17" xfId="57" applyFont="1" applyFill="1" applyBorder="1" applyAlignment="1">
      <alignment vertical="center"/>
      <protection/>
    </xf>
    <xf numFmtId="0" fontId="21" fillId="0" borderId="16" xfId="57" applyFont="1" applyFill="1" applyBorder="1" applyAlignment="1">
      <alignment vertical="center"/>
      <protection/>
    </xf>
    <xf numFmtId="164" fontId="42" fillId="0" borderId="0" xfId="0" applyNumberFormat="1" applyFont="1" applyAlignment="1">
      <alignment vertical="center"/>
    </xf>
    <xf numFmtId="0" fontId="22" fillId="34" borderId="18" xfId="0" applyFont="1" applyFill="1" applyBorder="1" applyAlignment="1">
      <alignment vertical="center" wrapText="1"/>
    </xf>
    <xf numFmtId="0" fontId="22" fillId="34" borderId="19" xfId="0" applyFont="1" applyFill="1" applyBorder="1" applyAlignment="1">
      <alignment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57" applyFont="1" applyFill="1" applyBorder="1" applyAlignment="1">
      <alignment horizontal="center" vertical="center"/>
      <protection/>
    </xf>
    <xf numFmtId="0" fontId="22" fillId="34" borderId="21" xfId="0" applyFont="1" applyFill="1" applyBorder="1" applyAlignment="1">
      <alignment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2" xfId="57" applyFont="1" applyFill="1" applyBorder="1" applyAlignment="1">
      <alignment horizontal="center" vertical="center"/>
      <protection/>
    </xf>
    <xf numFmtId="0" fontId="21" fillId="0" borderId="18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58" applyFont="1" applyFill="1" applyBorder="1" applyAlignment="1">
      <alignment horizontal="center" vertical="center"/>
      <protection/>
    </xf>
    <xf numFmtId="0" fontId="22" fillId="0" borderId="16" xfId="58" applyFont="1" applyFill="1" applyBorder="1" applyAlignment="1">
      <alignment horizontal="center" vertical="center"/>
      <protection/>
    </xf>
    <xf numFmtId="0" fontId="21" fillId="33" borderId="20" xfId="0" applyFont="1" applyFill="1" applyBorder="1" applyAlignment="1">
      <alignment horizontal="center" vertical="center" wrapText="1"/>
    </xf>
    <xf numFmtId="0" fontId="21" fillId="0" borderId="0" xfId="58" applyFont="1" applyFill="1" applyBorder="1" applyAlignment="1">
      <alignment vertical="center"/>
      <protection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justify" vertical="center" wrapText="1"/>
    </xf>
    <xf numFmtId="0" fontId="21" fillId="0" borderId="20" xfId="58" applyFont="1" applyFill="1" applyBorder="1" applyAlignment="1">
      <alignment horizontal="center" vertical="center"/>
      <protection/>
    </xf>
    <xf numFmtId="0" fontId="21" fillId="0" borderId="16" xfId="58" applyFont="1" applyFill="1" applyBorder="1" applyAlignment="1">
      <alignment horizontal="center" vertical="center"/>
      <protection/>
    </xf>
    <xf numFmtId="0" fontId="21" fillId="33" borderId="18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justify" vertical="center" wrapText="1"/>
    </xf>
    <xf numFmtId="0" fontId="21" fillId="33" borderId="19" xfId="0" applyFont="1" applyFill="1" applyBorder="1" applyAlignment="1">
      <alignment horizontal="left" vertical="center" wrapText="1"/>
    </xf>
    <xf numFmtId="0" fontId="22" fillId="0" borderId="17" xfId="58" applyFont="1" applyFill="1" applyBorder="1" applyAlignment="1">
      <alignment vertical="center"/>
      <protection/>
    </xf>
    <xf numFmtId="0" fontId="22" fillId="0" borderId="19" xfId="58" applyFont="1" applyFill="1" applyBorder="1" applyAlignment="1">
      <alignment horizontal="center" vertical="center"/>
      <protection/>
    </xf>
    <xf numFmtId="0" fontId="22" fillId="0" borderId="20" xfId="58" applyFont="1" applyFill="1" applyBorder="1" applyAlignment="1">
      <alignment horizontal="center" vertical="center"/>
      <protection/>
    </xf>
    <xf numFmtId="0" fontId="42" fillId="0" borderId="0" xfId="0" applyFont="1" applyBorder="1" applyAlignment="1">
      <alignment/>
    </xf>
    <xf numFmtId="1" fontId="22" fillId="0" borderId="20" xfId="0" applyNumberFormat="1" applyFont="1" applyBorder="1" applyAlignment="1">
      <alignment horizontal="center" vertical="center" wrapText="1"/>
    </xf>
    <xf numFmtId="0" fontId="22" fillId="0" borderId="0" xfId="58" applyFont="1" applyFill="1" applyBorder="1" applyAlignment="1">
      <alignment horizontal="right" vertical="center"/>
      <protection/>
    </xf>
    <xf numFmtId="0" fontId="22" fillId="0" borderId="0" xfId="58" applyFont="1" applyFill="1" applyBorder="1" applyAlignment="1">
      <alignment vertical="center"/>
      <protection/>
    </xf>
    <xf numFmtId="0" fontId="21" fillId="0" borderId="16" xfId="58" applyFont="1" applyFill="1" applyBorder="1" applyAlignment="1">
      <alignment vertical="center"/>
      <protection/>
    </xf>
    <xf numFmtId="0" fontId="22" fillId="0" borderId="0" xfId="58" applyFont="1" applyFill="1" applyBorder="1" applyAlignment="1">
      <alignment horizontal="center" vertical="center"/>
      <protection/>
    </xf>
    <xf numFmtId="0" fontId="22" fillId="0" borderId="17" xfId="58" applyFont="1" applyFill="1" applyBorder="1" applyAlignment="1">
      <alignment horizontal="center" vertical="center"/>
      <protection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1" fontId="22" fillId="0" borderId="17" xfId="0" applyNumberFormat="1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33" borderId="18" xfId="0" applyFont="1" applyFill="1" applyBorder="1" applyAlignment="1">
      <alignment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vertical="center"/>
    </xf>
    <xf numFmtId="0" fontId="44" fillId="0" borderId="19" xfId="0" applyFont="1" applyBorder="1" applyAlignment="1">
      <alignment horizontal="justify" vertical="center" wrapText="1"/>
    </xf>
    <xf numFmtId="0" fontId="42" fillId="0" borderId="16" xfId="0" applyFont="1" applyBorder="1" applyAlignment="1">
      <alignment/>
    </xf>
    <xf numFmtId="0" fontId="42" fillId="0" borderId="24" xfId="0" applyFont="1" applyBorder="1" applyAlignment="1">
      <alignment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18" xfId="0" applyFont="1" applyBorder="1" applyAlignment="1">
      <alignment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1" fillId="0" borderId="16" xfId="58" applyFont="1" applyFill="1" applyBorder="1">
      <alignment/>
      <protection/>
    </xf>
    <xf numFmtId="0" fontId="21" fillId="0" borderId="0" xfId="58" applyFont="1" applyFill="1" applyBorder="1">
      <alignment/>
      <protection/>
    </xf>
    <xf numFmtId="0" fontId="21" fillId="0" borderId="17" xfId="58" applyFont="1" applyFill="1" applyBorder="1">
      <alignment/>
      <protection/>
    </xf>
    <xf numFmtId="0" fontId="42" fillId="0" borderId="17" xfId="0" applyFont="1" applyBorder="1" applyAlignment="1">
      <alignment/>
    </xf>
    <xf numFmtId="0" fontId="42" fillId="0" borderId="16" xfId="0" applyFont="1" applyBorder="1" applyAlignment="1">
      <alignment horizontal="center" vertical="center"/>
    </xf>
    <xf numFmtId="0" fontId="42" fillId="33" borderId="21" xfId="0" applyFont="1" applyFill="1" applyBorder="1" applyAlignment="1">
      <alignment vertical="center"/>
    </xf>
    <xf numFmtId="0" fontId="42" fillId="33" borderId="25" xfId="0" applyFont="1" applyFill="1" applyBorder="1" applyAlignment="1">
      <alignment vertical="center"/>
    </xf>
    <xf numFmtId="0" fontId="42" fillId="33" borderId="18" xfId="0" applyFont="1" applyFill="1" applyBorder="1" applyAlignment="1">
      <alignment vertical="center"/>
    </xf>
    <xf numFmtId="0" fontId="42" fillId="33" borderId="19" xfId="0" applyFont="1" applyFill="1" applyBorder="1" applyAlignment="1">
      <alignment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justify" vertical="center" wrapText="1"/>
    </xf>
    <xf numFmtId="1" fontId="22" fillId="0" borderId="17" xfId="58" applyNumberFormat="1" applyFont="1" applyFill="1" applyBorder="1" applyAlignment="1">
      <alignment horizontal="center" vertical="center"/>
      <protection/>
    </xf>
    <xf numFmtId="0" fontId="22" fillId="34" borderId="28" xfId="57" applyFont="1" applyFill="1" applyBorder="1" applyAlignment="1">
      <alignment horizontal="center" vertical="center"/>
      <protection/>
    </xf>
    <xf numFmtId="0" fontId="21" fillId="33" borderId="19" xfId="0" applyFont="1" applyFill="1" applyBorder="1" applyAlignment="1">
      <alignment horizontal="left" vertical="center"/>
    </xf>
    <xf numFmtId="0" fontId="21" fillId="33" borderId="18" xfId="0" applyFont="1" applyFill="1" applyBorder="1" applyAlignment="1">
      <alignment horizontal="left" vertical="center"/>
    </xf>
    <xf numFmtId="0" fontId="42" fillId="33" borderId="19" xfId="0" applyFont="1" applyFill="1" applyBorder="1" applyAlignment="1">
      <alignment horizontal="left" vertical="center"/>
    </xf>
    <xf numFmtId="0" fontId="42" fillId="33" borderId="18" xfId="0" applyFont="1" applyFill="1" applyBorder="1" applyAlignment="1">
      <alignment horizontal="left" vertical="center"/>
    </xf>
    <xf numFmtId="0" fontId="21" fillId="0" borderId="0" xfId="58" applyFont="1" applyFill="1">
      <alignment/>
      <protection/>
    </xf>
    <xf numFmtId="0" fontId="21" fillId="0" borderId="29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horizontal="right" vertical="center"/>
    </xf>
    <xf numFmtId="1" fontId="22" fillId="0" borderId="20" xfId="58" applyNumberFormat="1" applyFont="1" applyFill="1" applyBorder="1" applyAlignment="1">
      <alignment horizontal="center" vertical="center"/>
      <protection/>
    </xf>
    <xf numFmtId="0" fontId="23" fillId="0" borderId="0" xfId="0" applyFont="1" applyBorder="1" applyAlignment="1">
      <alignment vertical="center"/>
    </xf>
    <xf numFmtId="0" fontId="21" fillId="0" borderId="19" xfId="58" applyFont="1" applyFill="1" applyBorder="1" applyAlignment="1">
      <alignment horizontal="right"/>
      <protection/>
    </xf>
    <xf numFmtId="0" fontId="22" fillId="0" borderId="16" xfId="58" applyFont="1" applyFill="1" applyBorder="1">
      <alignment/>
      <protection/>
    </xf>
    <xf numFmtId="0" fontId="21" fillId="0" borderId="17" xfId="58" applyFont="1" applyFill="1" applyBorder="1" applyAlignment="1">
      <alignment horizontal="center"/>
      <protection/>
    </xf>
    <xf numFmtId="0" fontId="42" fillId="0" borderId="30" xfId="0" applyFont="1" applyBorder="1" applyAlignment="1">
      <alignment horizontal="center" vertical="center"/>
    </xf>
    <xf numFmtId="0" fontId="21" fillId="0" borderId="12" xfId="58" applyFont="1" applyFill="1" applyBorder="1">
      <alignment/>
      <protection/>
    </xf>
    <xf numFmtId="0" fontId="21" fillId="0" borderId="27" xfId="58" applyFont="1" applyFill="1" applyBorder="1">
      <alignment/>
      <protection/>
    </xf>
    <xf numFmtId="0" fontId="42" fillId="0" borderId="14" xfId="0" applyFont="1" applyBorder="1" applyAlignment="1">
      <alignment/>
    </xf>
    <xf numFmtId="0" fontId="21" fillId="0" borderId="30" xfId="58" applyFont="1" applyFill="1" applyBorder="1">
      <alignment/>
      <protection/>
    </xf>
    <xf numFmtId="0" fontId="42" fillId="0" borderId="11" xfId="0" applyFont="1" applyBorder="1" applyAlignment="1">
      <alignment/>
    </xf>
    <xf numFmtId="0" fontId="21" fillId="0" borderId="19" xfId="0" applyFont="1" applyFill="1" applyBorder="1" applyAlignment="1">
      <alignment horizontal="justify" vertical="center" wrapText="1"/>
    </xf>
    <xf numFmtId="0" fontId="22" fillId="0" borderId="21" xfId="0" applyFont="1" applyBorder="1" applyAlignment="1">
      <alignment horizontal="center" vertical="center" wrapText="1"/>
    </xf>
    <xf numFmtId="0" fontId="21" fillId="0" borderId="19" xfId="0" applyFont="1" applyFill="1" applyBorder="1" applyAlignment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58" applyFont="1" applyFill="1" applyBorder="1" applyAlignment="1">
      <alignment horizontal="center" vertical="center" wrapText="1"/>
      <protection/>
    </xf>
    <xf numFmtId="0" fontId="22" fillId="0" borderId="22" xfId="0" applyFont="1" applyBorder="1" applyAlignment="1">
      <alignment horizontal="center" vertical="center" wrapText="1"/>
    </xf>
    <xf numFmtId="0" fontId="21" fillId="0" borderId="31" xfId="58" applyFont="1" applyFill="1" applyBorder="1" applyAlignment="1">
      <alignment horizontal="center" vertical="center" wrapText="1"/>
      <protection/>
    </xf>
    <xf numFmtId="0" fontId="21" fillId="0" borderId="17" xfId="58" applyFont="1" applyFill="1" applyBorder="1" applyAlignment="1">
      <alignment horizontal="center" vertical="center" wrapText="1"/>
      <protection/>
    </xf>
    <xf numFmtId="0" fontId="21" fillId="0" borderId="32" xfId="58" applyFont="1" applyFill="1" applyBorder="1">
      <alignment/>
      <protection/>
    </xf>
    <xf numFmtId="0" fontId="21" fillId="0" borderId="33" xfId="58" applyFont="1" applyFill="1" applyBorder="1">
      <alignment/>
      <protection/>
    </xf>
    <xf numFmtId="0" fontId="21" fillId="0" borderId="34" xfId="58" applyFont="1" applyFill="1" applyBorder="1">
      <alignment/>
      <protection/>
    </xf>
    <xf numFmtId="0" fontId="21" fillId="0" borderId="19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1" fillId="0" borderId="31" xfId="58" applyFont="1" applyFill="1" applyBorder="1" applyAlignment="1">
      <alignment horizontal="center" vertical="center"/>
      <protection/>
    </xf>
    <xf numFmtId="0" fontId="21" fillId="0" borderId="29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7" xfId="58" applyFont="1" applyFill="1" applyBorder="1" applyAlignment="1">
      <alignment horizontal="center" vertical="center"/>
      <protection/>
    </xf>
    <xf numFmtId="0" fontId="21" fillId="0" borderId="29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1" fillId="0" borderId="19" xfId="58" applyFont="1" applyFill="1" applyBorder="1" applyAlignment="1">
      <alignment vertical="center"/>
      <protection/>
    </xf>
    <xf numFmtId="0" fontId="21" fillId="0" borderId="21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38" xfId="58" applyFont="1" applyFill="1" applyBorder="1" applyAlignment="1">
      <alignment horizontal="center" vertical="center"/>
      <protection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57" applyFont="1" applyFill="1" applyBorder="1" applyAlignment="1">
      <alignment horizontal="center" vertical="center"/>
      <protection/>
    </xf>
    <xf numFmtId="0" fontId="22" fillId="0" borderId="17" xfId="57" applyFont="1" applyFill="1" applyBorder="1" applyAlignment="1">
      <alignment horizontal="center" vertical="center"/>
      <protection/>
    </xf>
    <xf numFmtId="0" fontId="22" fillId="0" borderId="16" xfId="57" applyFont="1" applyFill="1" applyBorder="1" applyAlignment="1">
      <alignment horizontal="center" vertical="center" wrapText="1"/>
      <protection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58" applyFont="1" applyFill="1" applyBorder="1" applyAlignment="1">
      <alignment horizontal="right" vertical="center"/>
      <protection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39" xfId="58" applyFont="1" applyFill="1" applyBorder="1" applyAlignment="1">
      <alignment horizontal="right" vertical="center"/>
      <protection/>
    </xf>
    <xf numFmtId="0" fontId="22" fillId="0" borderId="40" xfId="58" applyFont="1" applyFill="1" applyBorder="1" applyAlignment="1">
      <alignment horizontal="right" vertical="center"/>
      <protection/>
    </xf>
    <xf numFmtId="0" fontId="22" fillId="0" borderId="41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0" fontId="45" fillId="35" borderId="42" xfId="0" applyFont="1" applyFill="1" applyBorder="1" applyAlignment="1">
      <alignment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1" fillId="36" borderId="42" xfId="0" applyFont="1" applyFill="1" applyBorder="1" applyAlignment="1">
      <alignment horizontal="left" vertical="center" wrapText="1"/>
    </xf>
    <xf numFmtId="0" fontId="20" fillId="36" borderId="42" xfId="0" applyFont="1" applyFill="1" applyBorder="1" applyAlignment="1">
      <alignment horizontal="left" vertical="center" wrapText="1"/>
    </xf>
    <xf numFmtId="0" fontId="21" fillId="36" borderId="42" xfId="0" applyFont="1" applyFill="1" applyBorder="1" applyAlignment="1">
      <alignment horizontal="center" vertical="center" wrapText="1"/>
    </xf>
    <xf numFmtId="0" fontId="20" fillId="33" borderId="42" xfId="0" applyFont="1" applyFill="1" applyBorder="1" applyAlignment="1">
      <alignment horizontal="left" vertical="center" wrapText="1"/>
    </xf>
    <xf numFmtId="0" fontId="20" fillId="33" borderId="42" xfId="0" applyFont="1" applyFill="1" applyBorder="1" applyAlignment="1">
      <alignment horizontal="center" vertical="center" wrapText="1"/>
    </xf>
    <xf numFmtId="0" fontId="21" fillId="33" borderId="42" xfId="0" applyFont="1" applyFill="1" applyBorder="1" applyAlignment="1">
      <alignment horizontal="center" vertical="center" wrapText="1"/>
    </xf>
    <xf numFmtId="0" fontId="21" fillId="36" borderId="42" xfId="58" applyFont="1" applyFill="1" applyBorder="1" applyAlignment="1">
      <alignment horizontal="center" vertical="center"/>
      <protection/>
    </xf>
    <xf numFmtId="0" fontId="21" fillId="33" borderId="42" xfId="0" applyFont="1" applyFill="1" applyBorder="1" applyAlignment="1">
      <alignment horizontal="left" vertical="center" wrapText="1"/>
    </xf>
    <xf numFmtId="0" fontId="21" fillId="33" borderId="42" xfId="58" applyFont="1" applyFill="1" applyBorder="1" applyAlignment="1">
      <alignment horizontal="center" vertical="center"/>
      <protection/>
    </xf>
    <xf numFmtId="0" fontId="22" fillId="0" borderId="42" xfId="0" applyFont="1" applyBorder="1" applyAlignment="1">
      <alignment horizontal="center" vertical="center" wrapText="1"/>
    </xf>
    <xf numFmtId="0" fontId="21" fillId="36" borderId="42" xfId="0" applyFont="1" applyFill="1" applyBorder="1" applyAlignment="1">
      <alignment vertical="center" wrapText="1"/>
    </xf>
    <xf numFmtId="0" fontId="21" fillId="36" borderId="42" xfId="57" applyFont="1" applyFill="1" applyBorder="1" applyAlignment="1">
      <alignment horizontal="center" vertical="center"/>
      <protection/>
    </xf>
    <xf numFmtId="0" fontId="21" fillId="33" borderId="42" xfId="0" applyFont="1" applyFill="1" applyBorder="1" applyAlignment="1">
      <alignment horizontal="justify" vertical="center" wrapText="1"/>
    </xf>
    <xf numFmtId="0" fontId="20" fillId="33" borderId="42" xfId="0" applyFont="1" applyFill="1" applyBorder="1" applyAlignment="1">
      <alignment horizontal="justify" vertical="center" wrapText="1"/>
    </xf>
    <xf numFmtId="0" fontId="20" fillId="36" borderId="42" xfId="0" applyFont="1" applyFill="1" applyBorder="1" applyAlignment="1">
      <alignment horizontal="justify" vertical="center" wrapText="1"/>
    </xf>
    <xf numFmtId="0" fontId="20" fillId="37" borderId="43" xfId="0" applyFont="1" applyFill="1" applyBorder="1" applyAlignment="1">
      <alignment horizontal="justify" vertical="center" wrapText="1"/>
    </xf>
    <xf numFmtId="0" fontId="21" fillId="37" borderId="43" xfId="0" applyFont="1" applyFill="1" applyBorder="1" applyAlignment="1">
      <alignment horizontal="left" vertical="center" wrapText="1"/>
    </xf>
    <xf numFmtId="0" fontId="21" fillId="37" borderId="43" xfId="0" applyFont="1" applyFill="1" applyBorder="1" applyAlignment="1">
      <alignment horizontal="center" vertical="center" wrapText="1"/>
    </xf>
    <xf numFmtId="0" fontId="21" fillId="37" borderId="43" xfId="58" applyFont="1" applyFill="1" applyBorder="1" applyAlignment="1">
      <alignment horizontal="center" vertical="center"/>
      <protection/>
    </xf>
    <xf numFmtId="0" fontId="21" fillId="0" borderId="19" xfId="58" applyFont="1" applyFill="1" applyBorder="1" applyAlignment="1">
      <alignment horizontal="center" vertical="center" wrapText="1"/>
      <protection/>
    </xf>
    <xf numFmtId="0" fontId="21" fillId="38" borderId="42" xfId="0" applyFont="1" applyFill="1" applyBorder="1" applyAlignment="1">
      <alignment horizontal="left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38" borderId="42" xfId="58" applyFont="1" applyFill="1" applyBorder="1" applyAlignment="1">
      <alignment horizontal="center" vertical="center"/>
      <protection/>
    </xf>
    <xf numFmtId="0" fontId="20" fillId="0" borderId="42" xfId="0" applyFont="1" applyBorder="1" applyAlignment="1">
      <alignment horizontal="justify" vertical="center" wrapText="1"/>
    </xf>
    <xf numFmtId="0" fontId="21" fillId="0" borderId="42" xfId="0" applyFont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33" borderId="42" xfId="0" applyFont="1" applyFill="1" applyBorder="1" applyAlignment="1">
      <alignment horizontal="center" vertical="center" wrapText="1"/>
    </xf>
    <xf numFmtId="0" fontId="21" fillId="36" borderId="0" xfId="58" applyFont="1" applyFill="1" applyBorder="1" applyAlignment="1">
      <alignment horizontal="center" vertical="center"/>
      <protection/>
    </xf>
    <xf numFmtId="0" fontId="21" fillId="33" borderId="43" xfId="58" applyFont="1" applyFill="1" applyBorder="1" applyAlignment="1">
      <alignment horizontal="center" vertical="center"/>
      <protection/>
    </xf>
    <xf numFmtId="0" fontId="21" fillId="33" borderId="42" xfId="0" applyFont="1" applyFill="1" applyBorder="1" applyAlignment="1">
      <alignment vertical="center" wrapText="1"/>
    </xf>
    <xf numFmtId="0" fontId="42" fillId="0" borderId="44" xfId="0" applyFont="1" applyBorder="1" applyAlignment="1">
      <alignment/>
    </xf>
    <xf numFmtId="0" fontId="21" fillId="39" borderId="42" xfId="0" applyFont="1" applyFill="1" applyBorder="1" applyAlignment="1">
      <alignment horizontal="justify" vertical="center" wrapText="1"/>
    </xf>
    <xf numFmtId="0" fontId="21" fillId="39" borderId="42" xfId="0" applyFont="1" applyFill="1" applyBorder="1" applyAlignment="1">
      <alignment horizontal="center" vertical="center" wrapText="1"/>
    </xf>
    <xf numFmtId="0" fontId="21" fillId="39" borderId="45" xfId="58" applyFont="1" applyFill="1" applyBorder="1" applyAlignment="1">
      <alignment horizontal="center" vertical="center"/>
      <protection/>
    </xf>
    <xf numFmtId="0" fontId="21" fillId="39" borderId="46" xfId="0" applyFont="1" applyFill="1" applyBorder="1" applyAlignment="1">
      <alignment horizontal="center" vertical="center" wrapText="1"/>
    </xf>
    <xf numFmtId="0" fontId="21" fillId="39" borderId="0" xfId="58" applyFont="1" applyFill="1" applyBorder="1" applyAlignment="1">
      <alignment horizontal="center" vertical="center"/>
      <protection/>
    </xf>
    <xf numFmtId="0" fontId="21" fillId="0" borderId="46" xfId="0" applyFont="1" applyFill="1" applyBorder="1" applyAlignment="1">
      <alignment vertical="center" wrapText="1"/>
    </xf>
    <xf numFmtId="0" fontId="21" fillId="33" borderId="45" xfId="58" applyFont="1" applyFill="1" applyBorder="1" applyAlignment="1">
      <alignment horizontal="center" vertical="center"/>
      <protection/>
    </xf>
    <xf numFmtId="0" fontId="42" fillId="33" borderId="19" xfId="0" applyFont="1" applyFill="1" applyBorder="1" applyAlignment="1">
      <alignment horizontal="left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42" fillId="33" borderId="20" xfId="58" applyFont="1" applyFill="1" applyBorder="1" applyAlignment="1">
      <alignment horizontal="center" vertical="center"/>
      <protection/>
    </xf>
    <xf numFmtId="0" fontId="42" fillId="0" borderId="18" xfId="0" applyFont="1" applyFill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0" fontId="42" fillId="0" borderId="1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20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vertical="center" wrapText="1"/>
    </xf>
    <xf numFmtId="0" fontId="21" fillId="33" borderId="25" xfId="0" applyFont="1" applyFill="1" applyBorder="1" applyAlignment="1">
      <alignment horizontal="left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21" fillId="0" borderId="47" xfId="58" applyFont="1" applyFill="1" applyBorder="1" applyAlignment="1">
      <alignment horizontal="center" vertical="center" wrapText="1"/>
      <protection/>
    </xf>
    <xf numFmtId="0" fontId="21" fillId="0" borderId="48" xfId="58" applyFont="1" applyFill="1" applyBorder="1" applyAlignment="1">
      <alignment horizontal="center" vertical="center" wrapText="1"/>
      <protection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0" xfId="57" applyFont="1" applyFill="1" applyBorder="1" applyAlignment="1">
      <alignment horizontal="center" vertical="center"/>
      <protection/>
    </xf>
    <xf numFmtId="0" fontId="22" fillId="0" borderId="17" xfId="57" applyFont="1" applyFill="1" applyBorder="1" applyAlignment="1">
      <alignment horizontal="center" vertical="center"/>
      <protection/>
    </xf>
    <xf numFmtId="0" fontId="22" fillId="0" borderId="16" xfId="57" applyFont="1" applyFill="1" applyBorder="1" applyAlignment="1">
      <alignment horizontal="center" vertical="center" wrapText="1"/>
      <protection/>
    </xf>
    <xf numFmtId="0" fontId="22" fillId="0" borderId="39" xfId="58" applyFont="1" applyFill="1" applyBorder="1" applyAlignment="1">
      <alignment horizontal="right" vertical="center"/>
      <protection/>
    </xf>
    <xf numFmtId="0" fontId="22" fillId="0" borderId="40" xfId="58" applyFont="1" applyFill="1" applyBorder="1" applyAlignment="1">
      <alignment horizontal="right" vertical="center"/>
      <protection/>
    </xf>
    <xf numFmtId="0" fontId="22" fillId="0" borderId="19" xfId="58" applyFont="1" applyFill="1" applyBorder="1" applyAlignment="1">
      <alignment horizontal="right" vertical="center"/>
      <protection/>
    </xf>
    <xf numFmtId="0" fontId="22" fillId="0" borderId="1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49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0" xfId="58" applyFont="1" applyFill="1" applyBorder="1" applyAlignment="1">
      <alignment horizontal="right" vertical="center"/>
      <protection/>
    </xf>
    <xf numFmtId="0" fontId="21" fillId="0" borderId="19" xfId="0" applyFont="1" applyBorder="1" applyAlignment="1">
      <alignment vertical="center" wrapText="1"/>
    </xf>
    <xf numFmtId="0" fontId="21" fillId="0" borderId="19" xfId="0" applyFont="1" applyFill="1" applyBorder="1" applyAlignment="1">
      <alignment vertical="center" wrapText="1"/>
    </xf>
    <xf numFmtId="0" fontId="21" fillId="0" borderId="19" xfId="0" applyFont="1" applyBorder="1" applyAlignment="1">
      <alignment horizontal="justify" vertical="center" wrapText="1"/>
    </xf>
    <xf numFmtId="0" fontId="22" fillId="0" borderId="19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21" fillId="0" borderId="20" xfId="0" applyFont="1" applyBorder="1" applyAlignment="1">
      <alignment horizontal="justify" vertical="center" wrapText="1"/>
    </xf>
    <xf numFmtId="0" fontId="22" fillId="0" borderId="18" xfId="0" applyFont="1" applyBorder="1" applyAlignment="1">
      <alignment horizontal="justify" vertical="center" wrapText="1"/>
    </xf>
    <xf numFmtId="0" fontId="22" fillId="0" borderId="20" xfId="0" applyFont="1" applyBorder="1" applyAlignment="1">
      <alignment horizontal="justify" vertical="center" wrapText="1"/>
    </xf>
    <xf numFmtId="0" fontId="21" fillId="0" borderId="20" xfId="0" applyFont="1" applyFill="1" applyBorder="1" applyAlignment="1">
      <alignment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left" vertical="center" wrapText="1"/>
    </xf>
    <xf numFmtId="0" fontId="21" fillId="0" borderId="40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39" xfId="0" applyFont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20" xfId="58" applyFont="1" applyFill="1" applyBorder="1" applyAlignment="1">
      <alignment horizontal="center" vertical="center"/>
      <protection/>
    </xf>
    <xf numFmtId="0" fontId="21" fillId="0" borderId="18" xfId="0" applyFont="1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1" fillId="0" borderId="18" xfId="0" applyFont="1" applyBorder="1" applyAlignment="1">
      <alignment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31" xfId="58" applyFont="1" applyFill="1" applyBorder="1" applyAlignment="1">
      <alignment horizontal="center" vertical="center"/>
      <protection/>
    </xf>
    <xf numFmtId="0" fontId="21" fillId="0" borderId="25" xfId="0" applyFont="1" applyBorder="1" applyAlignment="1">
      <alignment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1" fillId="0" borderId="17" xfId="58" applyFont="1" applyFill="1" applyBorder="1" applyAlignment="1">
      <alignment horizontal="center" vertical="center"/>
      <protection/>
    </xf>
    <xf numFmtId="0" fontId="21" fillId="0" borderId="18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8" xfId="58" applyFont="1" applyFill="1" applyBorder="1" applyAlignment="1">
      <alignment horizontal="center" vertical="center"/>
      <protection/>
    </xf>
    <xf numFmtId="0" fontId="21" fillId="0" borderId="18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left" vertical="center" wrapText="1"/>
    </xf>
    <xf numFmtId="0" fontId="21" fillId="0" borderId="38" xfId="58" applyFont="1" applyFill="1" applyBorder="1" applyAlignment="1">
      <alignment horizontal="center" vertical="center"/>
      <protection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1" fontId="21" fillId="0" borderId="19" xfId="0" applyNumberFormat="1" applyFont="1" applyBorder="1" applyAlignment="1">
      <alignment horizontal="center" vertical="center" wrapText="1"/>
    </xf>
    <xf numFmtId="0" fontId="22" fillId="0" borderId="39" xfId="58" applyFont="1" applyFill="1" applyBorder="1" applyAlignment="1">
      <alignment horizontal="right" vertical="center"/>
      <protection/>
    </xf>
    <xf numFmtId="0" fontId="22" fillId="0" borderId="40" xfId="58" applyFont="1" applyFill="1" applyBorder="1" applyAlignment="1">
      <alignment horizontal="right" vertical="center"/>
      <protection/>
    </xf>
    <xf numFmtId="0" fontId="22" fillId="0" borderId="19" xfId="58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  <xf numFmtId="0" fontId="21" fillId="0" borderId="19" xfId="58" applyFont="1" applyFill="1" applyBorder="1" applyAlignment="1">
      <alignment horizontal="center"/>
      <protection/>
    </xf>
    <xf numFmtId="0" fontId="22" fillId="0" borderId="51" xfId="58" applyFont="1" applyFill="1" applyBorder="1" applyAlignment="1">
      <alignment horizontal="right" vertical="center"/>
      <protection/>
    </xf>
    <xf numFmtId="0" fontId="22" fillId="0" borderId="16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53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2" fillId="0" borderId="0" xfId="57" applyFont="1" applyFill="1" applyBorder="1" applyAlignment="1">
      <alignment horizontal="center" vertical="center" wrapText="1"/>
      <protection/>
    </xf>
    <xf numFmtId="0" fontId="22" fillId="0" borderId="0" xfId="57" applyFont="1" applyFill="1" applyBorder="1" applyAlignment="1">
      <alignment horizontal="center" vertical="center"/>
      <protection/>
    </xf>
    <xf numFmtId="0" fontId="22" fillId="0" borderId="17" xfId="57" applyFont="1" applyFill="1" applyBorder="1" applyAlignment="1">
      <alignment horizontal="center" vertical="center"/>
      <protection/>
    </xf>
    <xf numFmtId="0" fontId="22" fillId="0" borderId="16" xfId="57" applyFont="1" applyFill="1" applyBorder="1" applyAlignment="1">
      <alignment horizontal="center" vertical="center" wrapText="1"/>
      <protection/>
    </xf>
    <xf numFmtId="0" fontId="22" fillId="0" borderId="16" xfId="57" applyFont="1" applyFill="1" applyBorder="1" applyAlignment="1">
      <alignment horizontal="center" vertical="center"/>
      <protection/>
    </xf>
    <xf numFmtId="0" fontId="21" fillId="0" borderId="39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39" xfId="58" applyFont="1" applyFill="1" applyBorder="1" applyAlignment="1">
      <alignment horizontal="center"/>
      <protection/>
    </xf>
    <xf numFmtId="0" fontId="21" fillId="0" borderId="51" xfId="58" applyFont="1" applyFill="1" applyBorder="1" applyAlignment="1">
      <alignment horizontal="center"/>
      <protection/>
    </xf>
    <xf numFmtId="0" fontId="21" fillId="0" borderId="40" xfId="58" applyFont="1" applyFill="1" applyBorder="1" applyAlignment="1">
      <alignment horizontal="center"/>
      <protection/>
    </xf>
    <xf numFmtId="0" fontId="22" fillId="0" borderId="32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 wrapText="1"/>
    </xf>
    <xf numFmtId="0" fontId="22" fillId="0" borderId="3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22" fillId="0" borderId="42" xfId="0" applyFont="1" applyBorder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2" fillId="0" borderId="54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55" xfId="0" applyFont="1" applyBorder="1" applyAlignment="1">
      <alignment horizontal="left" vertical="center" wrapText="1"/>
    </xf>
    <xf numFmtId="0" fontId="22" fillId="0" borderId="56" xfId="0" applyFont="1" applyBorder="1" applyAlignment="1">
      <alignment horizontal="left" vertical="center" wrapText="1"/>
    </xf>
    <xf numFmtId="0" fontId="22" fillId="0" borderId="16" xfId="58" applyFont="1" applyFill="1" applyBorder="1" applyAlignment="1">
      <alignment horizontal="right" vertical="center"/>
      <protection/>
    </xf>
    <xf numFmtId="0" fontId="22" fillId="0" borderId="0" xfId="58" applyFont="1" applyFill="1" applyBorder="1" applyAlignment="1">
      <alignment horizontal="right" vertical="center"/>
      <protection/>
    </xf>
    <xf numFmtId="0" fontId="22" fillId="0" borderId="10" xfId="58" applyFont="1" applyFill="1" applyBorder="1" applyAlignment="1">
      <alignment horizontal="right" vertical="center"/>
      <protection/>
    </xf>
    <xf numFmtId="0" fontId="22" fillId="0" borderId="5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0" borderId="3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53" xfId="0" applyFont="1" applyBorder="1" applyAlignment="1">
      <alignment horizontal="left" vertical="center" wrapText="1"/>
    </xf>
    <xf numFmtId="0" fontId="22" fillId="0" borderId="40" xfId="0" applyFont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EEE UNDERGRADUATE22062009" xfId="57"/>
    <cellStyle name="Normal_SON_AREL_CENG_UNDERGRADUATE_CURRICULUM_ENG_3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Yüzde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tureng.com/tr/turkce-ingilizce/physicochemistry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5"/>
  <sheetViews>
    <sheetView zoomScale="80" zoomScaleNormal="80" zoomScalePageLayoutView="0" workbookViewId="0" topLeftCell="A85">
      <selection activeCell="Q36" sqref="Q36"/>
    </sheetView>
  </sheetViews>
  <sheetFormatPr defaultColWidth="9.140625" defaultRowHeight="15"/>
  <cols>
    <col min="1" max="1" width="9.28125" style="1" customWidth="1"/>
    <col min="2" max="2" width="36.8515625" style="1" customWidth="1"/>
    <col min="3" max="3" width="3.7109375" style="1" bestFit="1" customWidth="1"/>
    <col min="4" max="5" width="3.140625" style="1" bestFit="1" customWidth="1"/>
    <col min="6" max="6" width="4.57421875" style="1" bestFit="1" customWidth="1"/>
    <col min="7" max="7" width="5.7109375" style="1" bestFit="1" customWidth="1"/>
    <col min="8" max="9" width="9.140625" style="2" customWidth="1"/>
    <col min="10" max="10" width="9.00390625" style="1" customWidth="1"/>
    <col min="11" max="11" width="40.57421875" style="1" bestFit="1" customWidth="1"/>
    <col min="12" max="12" width="3.00390625" style="1" bestFit="1" customWidth="1"/>
    <col min="13" max="13" width="6.00390625" style="1" bestFit="1" customWidth="1"/>
    <col min="14" max="14" width="2.8515625" style="1" bestFit="1" customWidth="1"/>
    <col min="15" max="15" width="4.57421875" style="1" bestFit="1" customWidth="1"/>
    <col min="16" max="16" width="5.57421875" style="1" customWidth="1"/>
    <col min="17" max="18" width="9.140625" style="2" customWidth="1"/>
    <col min="19" max="19" width="9.140625" style="6" customWidth="1"/>
    <col min="20" max="20" width="9.421875" style="2" customWidth="1"/>
    <col min="21" max="21" width="36.8515625" style="2" customWidth="1"/>
    <col min="22" max="25" width="3.00390625" style="2" customWidth="1"/>
    <col min="26" max="26" width="5.7109375" style="3" customWidth="1"/>
    <col min="27" max="27" width="9.140625" style="7" customWidth="1"/>
    <col min="28" max="28" width="9.421875" style="2" customWidth="1"/>
    <col min="29" max="29" width="36.8515625" style="2" customWidth="1"/>
    <col min="30" max="33" width="3.00390625" style="2" customWidth="1"/>
    <col min="34" max="34" width="5.57421875" style="2" customWidth="1"/>
    <col min="35" max="16384" width="9.140625" style="2" customWidth="1"/>
  </cols>
  <sheetData>
    <row r="1" spans="1:34" ht="43.5" customHeight="1">
      <c r="A1" s="298" t="s">
        <v>44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</row>
    <row r="2" spans="1:64" ht="13.5" thickBot="1">
      <c r="A2" s="9"/>
      <c r="B2" s="9"/>
      <c r="C2" s="9"/>
      <c r="D2" s="9"/>
      <c r="E2" s="9"/>
      <c r="F2" s="9"/>
      <c r="G2" s="9"/>
      <c r="H2" s="10"/>
      <c r="I2" s="10"/>
      <c r="J2" s="9"/>
      <c r="K2" s="9"/>
      <c r="L2" s="9"/>
      <c r="M2" s="9"/>
      <c r="N2" s="9"/>
      <c r="O2" s="9"/>
      <c r="P2" s="9"/>
      <c r="Q2" s="10"/>
      <c r="R2" s="10"/>
      <c r="S2" s="11"/>
      <c r="T2" s="10"/>
      <c r="U2" s="10"/>
      <c r="V2" s="10"/>
      <c r="W2" s="10"/>
      <c r="X2" s="10"/>
      <c r="Y2" s="10"/>
      <c r="Z2" s="12"/>
      <c r="AA2" s="13"/>
      <c r="AB2" s="10"/>
      <c r="AC2" s="10"/>
      <c r="AD2" s="10"/>
      <c r="AE2" s="10"/>
      <c r="AF2" s="10"/>
      <c r="AG2" s="10"/>
      <c r="AH2" s="10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</row>
    <row r="3" spans="1:64" ht="12.75">
      <c r="A3" s="307" t="s">
        <v>0</v>
      </c>
      <c r="B3" s="308"/>
      <c r="C3" s="308"/>
      <c r="D3" s="308"/>
      <c r="E3" s="308"/>
      <c r="F3" s="308"/>
      <c r="G3" s="309"/>
      <c r="H3" s="10"/>
      <c r="I3" s="10"/>
      <c r="J3" s="307" t="s">
        <v>0</v>
      </c>
      <c r="K3" s="308"/>
      <c r="L3" s="308"/>
      <c r="M3" s="308"/>
      <c r="N3" s="308"/>
      <c r="O3" s="308"/>
      <c r="P3" s="309"/>
      <c r="Q3" s="10"/>
      <c r="R3" s="10"/>
      <c r="S3" s="14"/>
      <c r="T3" s="15"/>
      <c r="U3" s="15"/>
      <c r="V3" s="15"/>
      <c r="W3" s="15"/>
      <c r="X3" s="15"/>
      <c r="Y3" s="15"/>
      <c r="Z3" s="16"/>
      <c r="AA3" s="17"/>
      <c r="AB3" s="18"/>
      <c r="AC3" s="15"/>
      <c r="AD3" s="15"/>
      <c r="AE3" s="15"/>
      <c r="AF3" s="15"/>
      <c r="AG3" s="15"/>
      <c r="AH3" s="16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2.75">
      <c r="A4" s="310" t="s">
        <v>1</v>
      </c>
      <c r="B4" s="311"/>
      <c r="C4" s="311"/>
      <c r="D4" s="311"/>
      <c r="E4" s="311"/>
      <c r="F4" s="311"/>
      <c r="G4" s="312"/>
      <c r="H4" s="10"/>
      <c r="I4" s="10"/>
      <c r="J4" s="310" t="s">
        <v>1</v>
      </c>
      <c r="K4" s="311"/>
      <c r="L4" s="311"/>
      <c r="M4" s="311"/>
      <c r="N4" s="311"/>
      <c r="O4" s="311"/>
      <c r="P4" s="312"/>
      <c r="Q4" s="10"/>
      <c r="R4" s="10"/>
      <c r="S4" s="19"/>
      <c r="T4" s="17"/>
      <c r="U4" s="17"/>
      <c r="V4" s="17"/>
      <c r="W4" s="17"/>
      <c r="X4" s="17"/>
      <c r="Y4" s="17"/>
      <c r="Z4" s="20"/>
      <c r="AA4" s="17"/>
      <c r="AB4" s="21"/>
      <c r="AC4" s="17"/>
      <c r="AD4" s="17"/>
      <c r="AE4" s="17"/>
      <c r="AF4" s="17"/>
      <c r="AG4" s="17"/>
      <c r="AH4" s="20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12.75">
      <c r="A5" s="310" t="s">
        <v>28</v>
      </c>
      <c r="B5" s="311"/>
      <c r="C5" s="311"/>
      <c r="D5" s="311"/>
      <c r="E5" s="311"/>
      <c r="F5" s="311"/>
      <c r="G5" s="312"/>
      <c r="H5" s="10"/>
      <c r="I5" s="10"/>
      <c r="J5" s="310" t="s">
        <v>135</v>
      </c>
      <c r="K5" s="311"/>
      <c r="L5" s="311"/>
      <c r="M5" s="311"/>
      <c r="N5" s="311"/>
      <c r="O5" s="311"/>
      <c r="P5" s="312"/>
      <c r="Q5" s="10"/>
      <c r="R5" s="10"/>
      <c r="S5" s="19"/>
      <c r="T5" s="313" t="s">
        <v>32</v>
      </c>
      <c r="U5" s="314"/>
      <c r="V5" s="314"/>
      <c r="W5" s="314"/>
      <c r="X5" s="314"/>
      <c r="Y5" s="314"/>
      <c r="Z5" s="315"/>
      <c r="AA5" s="17"/>
      <c r="AB5" s="316" t="s">
        <v>33</v>
      </c>
      <c r="AC5" s="314"/>
      <c r="AD5" s="314"/>
      <c r="AE5" s="314"/>
      <c r="AF5" s="314"/>
      <c r="AG5" s="314"/>
      <c r="AH5" s="31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2.75">
      <c r="A6" s="310" t="s">
        <v>45</v>
      </c>
      <c r="B6" s="311"/>
      <c r="C6" s="311"/>
      <c r="D6" s="311"/>
      <c r="E6" s="311"/>
      <c r="F6" s="311"/>
      <c r="G6" s="312"/>
      <c r="H6" s="10"/>
      <c r="I6" s="10"/>
      <c r="J6" s="310" t="s">
        <v>136</v>
      </c>
      <c r="K6" s="311"/>
      <c r="L6" s="311"/>
      <c r="M6" s="311"/>
      <c r="N6" s="311"/>
      <c r="O6" s="311"/>
      <c r="P6" s="312"/>
      <c r="Q6" s="10"/>
      <c r="R6" s="10"/>
      <c r="S6" s="19"/>
      <c r="T6" s="314"/>
      <c r="U6" s="314"/>
      <c r="V6" s="314"/>
      <c r="W6" s="314"/>
      <c r="X6" s="314"/>
      <c r="Y6" s="314"/>
      <c r="Z6" s="315"/>
      <c r="AA6" s="17"/>
      <c r="AB6" s="317"/>
      <c r="AC6" s="314"/>
      <c r="AD6" s="314"/>
      <c r="AE6" s="314"/>
      <c r="AF6" s="314"/>
      <c r="AG6" s="314"/>
      <c r="AH6" s="31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12.75">
      <c r="A7" s="21"/>
      <c r="B7" s="17"/>
      <c r="C7" s="17"/>
      <c r="D7" s="17"/>
      <c r="E7" s="17"/>
      <c r="F7" s="17"/>
      <c r="G7" s="20"/>
      <c r="H7" s="22"/>
      <c r="I7" s="10"/>
      <c r="J7" s="144"/>
      <c r="K7" s="145"/>
      <c r="L7" s="145"/>
      <c r="M7" s="145"/>
      <c r="N7" s="145"/>
      <c r="O7" s="145"/>
      <c r="P7" s="20"/>
      <c r="Q7" s="10"/>
      <c r="R7" s="10"/>
      <c r="S7" s="19"/>
      <c r="T7" s="17"/>
      <c r="U7" s="17"/>
      <c r="V7" s="17"/>
      <c r="W7" s="17"/>
      <c r="X7" s="17"/>
      <c r="Y7" s="17"/>
      <c r="Z7" s="20"/>
      <c r="AA7" s="17"/>
      <c r="AB7" s="21"/>
      <c r="AC7" s="17"/>
      <c r="AD7" s="17"/>
      <c r="AE7" s="17"/>
      <c r="AF7" s="17"/>
      <c r="AG7" s="17"/>
      <c r="AH7" s="20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1:64" ht="12.75">
      <c r="A8" s="287" t="s">
        <v>3</v>
      </c>
      <c r="B8" s="288"/>
      <c r="C8" s="288"/>
      <c r="D8" s="288"/>
      <c r="E8" s="288"/>
      <c r="F8" s="288"/>
      <c r="G8" s="289"/>
      <c r="H8" s="10"/>
      <c r="I8" s="10"/>
      <c r="J8" s="290" t="s">
        <v>3</v>
      </c>
      <c r="K8" s="291"/>
      <c r="L8" s="291"/>
      <c r="M8" s="291"/>
      <c r="N8" s="291"/>
      <c r="O8" s="291"/>
      <c r="P8" s="292"/>
      <c r="Q8" s="10"/>
      <c r="R8" s="10"/>
      <c r="S8" s="19"/>
      <c r="T8" s="291" t="s">
        <v>3</v>
      </c>
      <c r="U8" s="291"/>
      <c r="V8" s="291"/>
      <c r="W8" s="291"/>
      <c r="X8" s="291"/>
      <c r="Y8" s="291"/>
      <c r="Z8" s="292"/>
      <c r="AA8" s="17"/>
      <c r="AB8" s="290" t="s">
        <v>3</v>
      </c>
      <c r="AC8" s="291"/>
      <c r="AD8" s="291"/>
      <c r="AE8" s="291"/>
      <c r="AF8" s="291"/>
      <c r="AG8" s="291"/>
      <c r="AH8" s="292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</row>
    <row r="9" spans="1:64" ht="12.75">
      <c r="A9" s="23" t="s">
        <v>4</v>
      </c>
      <c r="B9" s="24" t="s">
        <v>5</v>
      </c>
      <c r="C9" s="25" t="s">
        <v>6</v>
      </c>
      <c r="D9" s="25" t="s">
        <v>7</v>
      </c>
      <c r="E9" s="25" t="s">
        <v>8</v>
      </c>
      <c r="F9" s="25" t="s">
        <v>9</v>
      </c>
      <c r="G9" s="26" t="s">
        <v>10</v>
      </c>
      <c r="H9" s="10"/>
      <c r="I9" s="10"/>
      <c r="J9" s="23" t="s">
        <v>4</v>
      </c>
      <c r="K9" s="24" t="s">
        <v>5</v>
      </c>
      <c r="L9" s="25" t="s">
        <v>6</v>
      </c>
      <c r="M9" s="25" t="s">
        <v>7</v>
      </c>
      <c r="N9" s="25" t="s">
        <v>8</v>
      </c>
      <c r="O9" s="25" t="s">
        <v>9</v>
      </c>
      <c r="P9" s="26" t="s">
        <v>10</v>
      </c>
      <c r="Q9" s="10"/>
      <c r="R9" s="10"/>
      <c r="S9" s="19"/>
      <c r="T9" s="27" t="s">
        <v>4</v>
      </c>
      <c r="U9" s="27" t="s">
        <v>5</v>
      </c>
      <c r="V9" s="28" t="s">
        <v>6</v>
      </c>
      <c r="W9" s="28" t="s">
        <v>7</v>
      </c>
      <c r="X9" s="28" t="s">
        <v>8</v>
      </c>
      <c r="Y9" s="28" t="s">
        <v>9</v>
      </c>
      <c r="Z9" s="29" t="s">
        <v>10</v>
      </c>
      <c r="AA9" s="17"/>
      <c r="AB9" s="23" t="s">
        <v>4</v>
      </c>
      <c r="AC9" s="24" t="s">
        <v>5</v>
      </c>
      <c r="AD9" s="25" t="s">
        <v>6</v>
      </c>
      <c r="AE9" s="25" t="s">
        <v>7</v>
      </c>
      <c r="AF9" s="25" t="s">
        <v>8</v>
      </c>
      <c r="AG9" s="25" t="s">
        <v>9</v>
      </c>
      <c r="AH9" s="26" t="s">
        <v>10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</row>
    <row r="10" spans="1:64" ht="14.25" customHeight="1">
      <c r="A10" s="31" t="s">
        <v>46</v>
      </c>
      <c r="B10" s="44" t="s">
        <v>47</v>
      </c>
      <c r="C10" s="101">
        <v>2</v>
      </c>
      <c r="D10" s="101">
        <v>2</v>
      </c>
      <c r="E10" s="101">
        <v>0</v>
      </c>
      <c r="F10" s="101">
        <v>3</v>
      </c>
      <c r="G10" s="120">
        <v>4</v>
      </c>
      <c r="H10" s="10"/>
      <c r="I10" s="10"/>
      <c r="J10" s="30" t="s">
        <v>137</v>
      </c>
      <c r="K10" s="31" t="s">
        <v>51</v>
      </c>
      <c r="L10" s="32">
        <v>3</v>
      </c>
      <c r="M10" s="32">
        <v>0</v>
      </c>
      <c r="N10" s="32">
        <v>2</v>
      </c>
      <c r="O10" s="32">
        <v>4</v>
      </c>
      <c r="P10" s="33">
        <v>6</v>
      </c>
      <c r="Q10" s="10"/>
      <c r="R10" s="10"/>
      <c r="S10" s="34" t="s">
        <v>34</v>
      </c>
      <c r="T10" s="31" t="s">
        <v>141</v>
      </c>
      <c r="U10" s="31" t="s">
        <v>142</v>
      </c>
      <c r="V10" s="32">
        <v>3</v>
      </c>
      <c r="W10" s="32">
        <v>0</v>
      </c>
      <c r="X10" s="32">
        <v>2</v>
      </c>
      <c r="Y10" s="32">
        <v>4</v>
      </c>
      <c r="Z10" s="35">
        <v>7</v>
      </c>
      <c r="AA10" s="36"/>
      <c r="AB10" s="30" t="s">
        <v>141</v>
      </c>
      <c r="AC10" s="31" t="s">
        <v>142</v>
      </c>
      <c r="AD10" s="32">
        <v>3</v>
      </c>
      <c r="AE10" s="32">
        <v>0</v>
      </c>
      <c r="AF10" s="32">
        <v>2</v>
      </c>
      <c r="AG10" s="32">
        <v>4</v>
      </c>
      <c r="AH10" s="35">
        <v>7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14.25" customHeight="1">
      <c r="A11" s="31" t="s">
        <v>48</v>
      </c>
      <c r="B11" s="31" t="s">
        <v>49</v>
      </c>
      <c r="C11" s="101">
        <v>3</v>
      </c>
      <c r="D11" s="101">
        <v>2</v>
      </c>
      <c r="E11" s="101">
        <v>0</v>
      </c>
      <c r="F11" s="101">
        <v>4</v>
      </c>
      <c r="G11" s="120">
        <v>6</v>
      </c>
      <c r="H11" s="10"/>
      <c r="I11" s="10"/>
      <c r="J11" s="30" t="s">
        <v>138</v>
      </c>
      <c r="K11" s="31" t="s">
        <v>49</v>
      </c>
      <c r="L11" s="32">
        <v>3</v>
      </c>
      <c r="M11" s="32">
        <v>2</v>
      </c>
      <c r="N11" s="32">
        <v>0</v>
      </c>
      <c r="O11" s="32">
        <v>4</v>
      </c>
      <c r="P11" s="35">
        <v>6</v>
      </c>
      <c r="Q11" s="10"/>
      <c r="R11" s="10"/>
      <c r="S11" s="34"/>
      <c r="T11" s="297" t="s">
        <v>35</v>
      </c>
      <c r="U11" s="297"/>
      <c r="V11" s="37">
        <f>SUM(V10)</f>
        <v>3</v>
      </c>
      <c r="W11" s="37">
        <f>SUM(W10)</f>
        <v>0</v>
      </c>
      <c r="X11" s="37">
        <f>SUM(X10)</f>
        <v>2</v>
      </c>
      <c r="Y11" s="37">
        <f>SUM(Y10)</f>
        <v>4</v>
      </c>
      <c r="Z11" s="38">
        <f>SUM(Z10)</f>
        <v>7</v>
      </c>
      <c r="AA11" s="36"/>
      <c r="AB11" s="39"/>
      <c r="AC11" s="40"/>
      <c r="AD11" s="161"/>
      <c r="AE11" s="161"/>
      <c r="AF11" s="161"/>
      <c r="AG11" s="161"/>
      <c r="AH11" s="41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ht="14.25" customHeight="1">
      <c r="A12" s="31" t="s">
        <v>50</v>
      </c>
      <c r="B12" s="31" t="s">
        <v>51</v>
      </c>
      <c r="C12" s="101">
        <v>3</v>
      </c>
      <c r="D12" s="101">
        <v>0</v>
      </c>
      <c r="E12" s="101">
        <v>2</v>
      </c>
      <c r="F12" s="101">
        <v>4</v>
      </c>
      <c r="G12" s="120">
        <v>6</v>
      </c>
      <c r="H12" s="10"/>
      <c r="I12" s="10"/>
      <c r="J12" s="30" t="s">
        <v>139</v>
      </c>
      <c r="K12" s="31" t="s">
        <v>140</v>
      </c>
      <c r="L12" s="32">
        <v>3</v>
      </c>
      <c r="M12" s="32">
        <v>0</v>
      </c>
      <c r="N12" s="32">
        <v>2</v>
      </c>
      <c r="O12" s="32">
        <v>4</v>
      </c>
      <c r="P12" s="35">
        <v>6</v>
      </c>
      <c r="Q12" s="10"/>
      <c r="R12" s="10"/>
      <c r="S12" s="42" t="s">
        <v>36</v>
      </c>
      <c r="T12" s="31" t="s">
        <v>137</v>
      </c>
      <c r="U12" s="31" t="s">
        <v>51</v>
      </c>
      <c r="V12" s="32">
        <v>3</v>
      </c>
      <c r="W12" s="32">
        <v>0</v>
      </c>
      <c r="X12" s="32">
        <v>2</v>
      </c>
      <c r="Y12" s="32">
        <v>4</v>
      </c>
      <c r="Z12" s="33">
        <v>6</v>
      </c>
      <c r="AA12" s="36"/>
      <c r="AB12" s="39"/>
      <c r="AC12" s="40"/>
      <c r="AD12" s="161"/>
      <c r="AE12" s="161"/>
      <c r="AF12" s="161"/>
      <c r="AG12" s="161"/>
      <c r="AH12" s="41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64" ht="14.25" customHeight="1">
      <c r="A13" s="31" t="s">
        <v>52</v>
      </c>
      <c r="B13" s="116" t="s">
        <v>53</v>
      </c>
      <c r="C13" s="101">
        <v>3</v>
      </c>
      <c r="D13" s="101">
        <v>0</v>
      </c>
      <c r="E13" s="101">
        <v>2</v>
      </c>
      <c r="F13" s="101">
        <v>4</v>
      </c>
      <c r="G13" s="120">
        <v>6</v>
      </c>
      <c r="H13" s="10"/>
      <c r="I13" s="10"/>
      <c r="J13" s="30" t="s">
        <v>141</v>
      </c>
      <c r="K13" s="31" t="s">
        <v>142</v>
      </c>
      <c r="L13" s="32">
        <v>3</v>
      </c>
      <c r="M13" s="32">
        <v>0</v>
      </c>
      <c r="N13" s="32">
        <v>2</v>
      </c>
      <c r="O13" s="32">
        <v>4</v>
      </c>
      <c r="P13" s="35">
        <v>7</v>
      </c>
      <c r="Q13" s="10"/>
      <c r="R13" s="10"/>
      <c r="S13" s="42" t="s">
        <v>36</v>
      </c>
      <c r="T13" s="31" t="s">
        <v>138</v>
      </c>
      <c r="U13" s="31" t="s">
        <v>49</v>
      </c>
      <c r="V13" s="32">
        <v>3</v>
      </c>
      <c r="W13" s="32">
        <v>2</v>
      </c>
      <c r="X13" s="32">
        <v>0</v>
      </c>
      <c r="Y13" s="32">
        <v>4</v>
      </c>
      <c r="Z13" s="35">
        <v>6</v>
      </c>
      <c r="AA13" s="36"/>
      <c r="AB13" s="39"/>
      <c r="AC13" s="40"/>
      <c r="AD13" s="161"/>
      <c r="AE13" s="161"/>
      <c r="AF13" s="161"/>
      <c r="AG13" s="161"/>
      <c r="AH13" s="41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</row>
    <row r="14" spans="1:64" ht="14.25" customHeight="1">
      <c r="A14" s="31" t="s">
        <v>54</v>
      </c>
      <c r="B14" s="116" t="s">
        <v>29</v>
      </c>
      <c r="C14" s="101">
        <v>3</v>
      </c>
      <c r="D14" s="101">
        <v>0</v>
      </c>
      <c r="E14" s="101">
        <v>0</v>
      </c>
      <c r="F14" s="101">
        <v>3</v>
      </c>
      <c r="G14" s="120">
        <v>3</v>
      </c>
      <c r="H14" s="10"/>
      <c r="I14" s="10"/>
      <c r="J14" s="30" t="s">
        <v>143</v>
      </c>
      <c r="K14" s="31" t="s">
        <v>56</v>
      </c>
      <c r="L14" s="32">
        <v>3</v>
      </c>
      <c r="M14" s="32">
        <v>0</v>
      </c>
      <c r="N14" s="32">
        <v>0</v>
      </c>
      <c r="O14" s="32">
        <v>3</v>
      </c>
      <c r="P14" s="35">
        <v>5</v>
      </c>
      <c r="Q14" s="10"/>
      <c r="R14" s="10"/>
      <c r="S14" s="42" t="s">
        <v>36</v>
      </c>
      <c r="T14" s="31" t="s">
        <v>139</v>
      </c>
      <c r="U14" s="31" t="s">
        <v>140</v>
      </c>
      <c r="V14" s="32">
        <v>3</v>
      </c>
      <c r="W14" s="32">
        <v>0</v>
      </c>
      <c r="X14" s="32">
        <v>2</v>
      </c>
      <c r="Y14" s="32">
        <v>4</v>
      </c>
      <c r="Z14" s="35">
        <v>6</v>
      </c>
      <c r="AA14" s="36"/>
      <c r="AB14" s="39"/>
      <c r="AC14" s="40"/>
      <c r="AD14" s="161"/>
      <c r="AE14" s="161"/>
      <c r="AF14" s="161"/>
      <c r="AG14" s="161"/>
      <c r="AH14" s="41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 ht="30" customHeight="1">
      <c r="A15" s="76" t="s">
        <v>55</v>
      </c>
      <c r="B15" s="76" t="s">
        <v>56</v>
      </c>
      <c r="C15" s="161">
        <v>3</v>
      </c>
      <c r="D15" s="161">
        <v>0</v>
      </c>
      <c r="E15" s="161">
        <v>0</v>
      </c>
      <c r="F15" s="161">
        <v>3</v>
      </c>
      <c r="G15" s="60">
        <v>5</v>
      </c>
      <c r="H15" s="10"/>
      <c r="I15" s="10"/>
      <c r="J15" s="43" t="s">
        <v>144</v>
      </c>
      <c r="K15" s="44" t="s">
        <v>58</v>
      </c>
      <c r="L15" s="32">
        <v>0</v>
      </c>
      <c r="M15" s="32">
        <v>2</v>
      </c>
      <c r="N15" s="32">
        <v>0</v>
      </c>
      <c r="O15" s="32">
        <v>1</v>
      </c>
      <c r="P15" s="33">
        <v>1</v>
      </c>
      <c r="Q15" s="10"/>
      <c r="R15" s="10"/>
      <c r="S15" s="42" t="s">
        <v>36</v>
      </c>
      <c r="T15" s="31" t="s">
        <v>143</v>
      </c>
      <c r="U15" s="31" t="s">
        <v>56</v>
      </c>
      <c r="V15" s="32">
        <v>3</v>
      </c>
      <c r="W15" s="32">
        <v>0</v>
      </c>
      <c r="X15" s="32">
        <v>0</v>
      </c>
      <c r="Y15" s="32">
        <v>3</v>
      </c>
      <c r="Z15" s="35">
        <v>5</v>
      </c>
      <c r="AA15" s="36"/>
      <c r="AB15" s="39"/>
      <c r="AC15" s="40"/>
      <c r="AD15" s="161"/>
      <c r="AE15" s="161"/>
      <c r="AF15" s="161"/>
      <c r="AG15" s="161"/>
      <c r="AH15" s="41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 ht="26.25" customHeight="1">
      <c r="A16" s="31" t="s">
        <v>57</v>
      </c>
      <c r="B16" s="116" t="s">
        <v>58</v>
      </c>
      <c r="C16" s="101">
        <v>0</v>
      </c>
      <c r="D16" s="101">
        <v>2</v>
      </c>
      <c r="E16" s="101">
        <v>0</v>
      </c>
      <c r="F16" s="101">
        <v>1</v>
      </c>
      <c r="G16" s="120">
        <v>1</v>
      </c>
      <c r="H16" s="10"/>
      <c r="I16" s="10"/>
      <c r="J16" s="329" t="s">
        <v>59</v>
      </c>
      <c r="K16" s="328"/>
      <c r="L16" s="37">
        <f>SUM(L10:L15)</f>
        <v>15</v>
      </c>
      <c r="M16" s="37">
        <f>SUM(M10:M15)</f>
        <v>4</v>
      </c>
      <c r="N16" s="37">
        <f>SUM(N10:N15)</f>
        <v>6</v>
      </c>
      <c r="O16" s="37">
        <f>SUM(O10:O15)</f>
        <v>20</v>
      </c>
      <c r="P16" s="38">
        <f>SUM(P10:P15)</f>
        <v>31</v>
      </c>
      <c r="Q16" s="10"/>
      <c r="R16" s="10"/>
      <c r="S16" s="42" t="s">
        <v>36</v>
      </c>
      <c r="T16" s="45" t="s">
        <v>144</v>
      </c>
      <c r="U16" s="44" t="s">
        <v>58</v>
      </c>
      <c r="V16" s="32">
        <v>0</v>
      </c>
      <c r="W16" s="32">
        <v>2</v>
      </c>
      <c r="X16" s="32">
        <v>0</v>
      </c>
      <c r="Y16" s="32">
        <v>1</v>
      </c>
      <c r="Z16" s="33">
        <v>1</v>
      </c>
      <c r="AA16" s="36"/>
      <c r="AB16" s="39"/>
      <c r="AC16" s="40"/>
      <c r="AD16" s="161"/>
      <c r="AE16" s="161"/>
      <c r="AF16" s="161"/>
      <c r="AG16" s="161"/>
      <c r="AH16" s="41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14.25" customHeight="1">
      <c r="A17" s="303" t="s">
        <v>59</v>
      </c>
      <c r="B17" s="304"/>
      <c r="C17" s="37">
        <f>SUM(C10:C16)</f>
        <v>17</v>
      </c>
      <c r="D17" s="37">
        <f>SUM(D10:D16)</f>
        <v>6</v>
      </c>
      <c r="E17" s="37">
        <f>SUM(E10:E16)</f>
        <v>4</v>
      </c>
      <c r="F17" s="37">
        <f>SUM(F10:F16)</f>
        <v>22</v>
      </c>
      <c r="G17" s="38">
        <f>SUM(G10:G16)</f>
        <v>31</v>
      </c>
      <c r="H17" s="10"/>
      <c r="I17" s="10"/>
      <c r="J17" s="159"/>
      <c r="K17" s="160"/>
      <c r="L17" s="160"/>
      <c r="M17" s="160"/>
      <c r="N17" s="160"/>
      <c r="O17" s="160"/>
      <c r="P17" s="46"/>
      <c r="Q17" s="10"/>
      <c r="R17" s="10"/>
      <c r="S17" s="42"/>
      <c r="T17" s="295" t="s">
        <v>37</v>
      </c>
      <c r="U17" s="296"/>
      <c r="V17" s="47">
        <f>SUM(V12:V16)</f>
        <v>12</v>
      </c>
      <c r="W17" s="47">
        <f>SUM(W12:W16)</f>
        <v>4</v>
      </c>
      <c r="X17" s="47">
        <f>SUM(X12:X16)</f>
        <v>4</v>
      </c>
      <c r="Y17" s="47">
        <f>SUM(Y12:Y16)</f>
        <v>16</v>
      </c>
      <c r="Z17" s="48">
        <f>SUM(Z12:Z16)</f>
        <v>24</v>
      </c>
      <c r="AA17" s="36"/>
      <c r="AB17" s="39"/>
      <c r="AC17" s="40"/>
      <c r="AD17" s="161"/>
      <c r="AE17" s="161"/>
      <c r="AF17" s="161"/>
      <c r="AG17" s="161"/>
      <c r="AH17" s="41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</row>
    <row r="18" spans="1:64" ht="14.25" customHeight="1">
      <c r="A18" s="151"/>
      <c r="B18" s="151"/>
      <c r="C18" s="151"/>
      <c r="D18" s="151"/>
      <c r="E18" s="151"/>
      <c r="F18" s="151"/>
      <c r="G18" s="46"/>
      <c r="H18" s="10"/>
      <c r="I18" s="10"/>
      <c r="J18" s="19"/>
      <c r="K18" s="160"/>
      <c r="L18" s="160"/>
      <c r="M18" s="160"/>
      <c r="N18" s="160"/>
      <c r="O18" s="160"/>
      <c r="P18" s="46"/>
      <c r="Q18" s="10"/>
      <c r="R18" s="10"/>
      <c r="S18" s="42"/>
      <c r="T18" s="155" t="s">
        <v>38</v>
      </c>
      <c r="U18" s="155"/>
      <c r="V18" s="37">
        <f>V17+V11</f>
        <v>15</v>
      </c>
      <c r="W18" s="37">
        <f>W17+W11</f>
        <v>4</v>
      </c>
      <c r="X18" s="37">
        <f>X17+X11</f>
        <v>6</v>
      </c>
      <c r="Y18" s="37">
        <f>Y17+Y11</f>
        <v>20</v>
      </c>
      <c r="Z18" s="38">
        <f>Z17+Z11</f>
        <v>31</v>
      </c>
      <c r="AA18" s="36"/>
      <c r="AB18" s="39"/>
      <c r="AC18" s="40"/>
      <c r="AD18" s="161"/>
      <c r="AE18" s="161"/>
      <c r="AF18" s="161"/>
      <c r="AG18" s="161"/>
      <c r="AH18" s="41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</row>
    <row r="19" spans="1:64" ht="15" customHeight="1">
      <c r="A19" s="159"/>
      <c r="B19" s="160"/>
      <c r="C19" s="151"/>
      <c r="D19" s="151"/>
      <c r="E19" s="151"/>
      <c r="F19" s="151"/>
      <c r="G19" s="152"/>
      <c r="H19" s="10"/>
      <c r="I19" s="10"/>
      <c r="J19" s="159"/>
      <c r="K19" s="160"/>
      <c r="L19" s="151"/>
      <c r="M19" s="151"/>
      <c r="N19" s="151"/>
      <c r="O19" s="151"/>
      <c r="P19" s="152"/>
      <c r="Q19" s="10"/>
      <c r="R19" s="10"/>
      <c r="S19" s="42"/>
      <c r="T19" s="49"/>
      <c r="U19" s="49"/>
      <c r="V19" s="49"/>
      <c r="W19" s="49"/>
      <c r="X19" s="49"/>
      <c r="Y19" s="49"/>
      <c r="Z19" s="46"/>
      <c r="AA19" s="36"/>
      <c r="AB19" s="39"/>
      <c r="AC19" s="40"/>
      <c r="AD19" s="161"/>
      <c r="AE19" s="161"/>
      <c r="AF19" s="161"/>
      <c r="AG19" s="161"/>
      <c r="AH19" s="41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</row>
    <row r="20" spans="1:64" ht="15" customHeight="1">
      <c r="A20" s="159"/>
      <c r="B20" s="160"/>
      <c r="C20" s="151"/>
      <c r="D20" s="151"/>
      <c r="E20" s="151"/>
      <c r="F20" s="151"/>
      <c r="G20" s="152"/>
      <c r="H20" s="10"/>
      <c r="I20" s="10"/>
      <c r="J20" s="159"/>
      <c r="K20" s="160"/>
      <c r="L20" s="151"/>
      <c r="M20" s="151"/>
      <c r="N20" s="151"/>
      <c r="O20" s="151"/>
      <c r="P20" s="152"/>
      <c r="Q20" s="10"/>
      <c r="R20" s="10"/>
      <c r="S20" s="42"/>
      <c r="T20" s="49"/>
      <c r="U20" s="49"/>
      <c r="V20" s="49"/>
      <c r="W20" s="49"/>
      <c r="X20" s="49"/>
      <c r="Y20" s="49"/>
      <c r="Z20" s="46"/>
      <c r="AA20" s="36"/>
      <c r="AB20" s="154" t="s">
        <v>38</v>
      </c>
      <c r="AC20" s="155"/>
      <c r="AD20" s="37">
        <f>SUM(AD10:AD19)</f>
        <v>3</v>
      </c>
      <c r="AE20" s="37">
        <f>SUM(AE10:AE19)</f>
        <v>0</v>
      </c>
      <c r="AF20" s="37">
        <f>SUM(AF10:AF19)</f>
        <v>2</v>
      </c>
      <c r="AG20" s="37">
        <f>SUM(AG10:AG19)</f>
        <v>4</v>
      </c>
      <c r="AH20" s="50">
        <f>SUM(AH10:AH19)</f>
        <v>7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</row>
    <row r="21" spans="1:64" ht="30" customHeight="1">
      <c r="A21" s="159"/>
      <c r="B21" s="160"/>
      <c r="C21" s="151"/>
      <c r="D21" s="151"/>
      <c r="E21" s="151"/>
      <c r="F21" s="151"/>
      <c r="G21" s="152"/>
      <c r="H21" s="10"/>
      <c r="I21" s="10"/>
      <c r="J21" s="159"/>
      <c r="K21" s="160"/>
      <c r="L21" s="151"/>
      <c r="M21" s="151"/>
      <c r="N21" s="151"/>
      <c r="O21" s="151"/>
      <c r="P21" s="152"/>
      <c r="Q21" s="10"/>
      <c r="R21" s="10"/>
      <c r="S21" s="42"/>
      <c r="T21" s="51"/>
      <c r="U21" s="51"/>
      <c r="V21" s="52"/>
      <c r="W21" s="52"/>
      <c r="X21" s="52"/>
      <c r="Y21" s="52"/>
      <c r="Z21" s="46"/>
      <c r="AA21" s="36"/>
      <c r="AB21" s="53"/>
      <c r="AC21" s="36"/>
      <c r="AD21" s="36"/>
      <c r="AE21" s="54"/>
      <c r="AF21" s="54"/>
      <c r="AG21" s="54"/>
      <c r="AH21" s="5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64" ht="30" customHeight="1">
      <c r="A22" s="287" t="s">
        <v>15</v>
      </c>
      <c r="B22" s="288"/>
      <c r="C22" s="288"/>
      <c r="D22" s="288"/>
      <c r="E22" s="288"/>
      <c r="F22" s="288"/>
      <c r="G22" s="289"/>
      <c r="H22" s="10"/>
      <c r="I22" s="10"/>
      <c r="J22" s="287" t="s">
        <v>15</v>
      </c>
      <c r="K22" s="288"/>
      <c r="L22" s="288"/>
      <c r="M22" s="288"/>
      <c r="N22" s="288"/>
      <c r="O22" s="288"/>
      <c r="P22" s="289"/>
      <c r="Q22" s="10"/>
      <c r="R22" s="10"/>
      <c r="S22" s="42"/>
      <c r="T22" s="288" t="s">
        <v>15</v>
      </c>
      <c r="U22" s="288"/>
      <c r="V22" s="288"/>
      <c r="W22" s="288"/>
      <c r="X22" s="288"/>
      <c r="Y22" s="288"/>
      <c r="Z22" s="289"/>
      <c r="AA22" s="36"/>
      <c r="AB22" s="287" t="s">
        <v>15</v>
      </c>
      <c r="AC22" s="288"/>
      <c r="AD22" s="288"/>
      <c r="AE22" s="288"/>
      <c r="AF22" s="288"/>
      <c r="AG22" s="288"/>
      <c r="AH22" s="289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</row>
    <row r="23" spans="1:64" ht="15" customHeight="1">
      <c r="A23" s="23" t="s">
        <v>4</v>
      </c>
      <c r="B23" s="24" t="s">
        <v>5</v>
      </c>
      <c r="C23" s="25" t="s">
        <v>6</v>
      </c>
      <c r="D23" s="25" t="s">
        <v>7</v>
      </c>
      <c r="E23" s="25" t="s">
        <v>8</v>
      </c>
      <c r="F23" s="25" t="s">
        <v>9</v>
      </c>
      <c r="G23" s="26" t="s">
        <v>10</v>
      </c>
      <c r="H23" s="10"/>
      <c r="I23" s="10"/>
      <c r="J23" s="23" t="s">
        <v>4</v>
      </c>
      <c r="K23" s="24" t="s">
        <v>5</v>
      </c>
      <c r="L23" s="25" t="s">
        <v>6</v>
      </c>
      <c r="M23" s="25" t="s">
        <v>7</v>
      </c>
      <c r="N23" s="25" t="s">
        <v>8</v>
      </c>
      <c r="O23" s="25" t="s">
        <v>9</v>
      </c>
      <c r="P23" s="26" t="s">
        <v>10</v>
      </c>
      <c r="Q23" s="10"/>
      <c r="R23" s="10"/>
      <c r="S23" s="19"/>
      <c r="T23" s="24" t="s">
        <v>4</v>
      </c>
      <c r="U23" s="24" t="s">
        <v>5</v>
      </c>
      <c r="V23" s="25" t="s">
        <v>6</v>
      </c>
      <c r="W23" s="25" t="s">
        <v>7</v>
      </c>
      <c r="X23" s="25" t="s">
        <v>8</v>
      </c>
      <c r="Y23" s="25" t="s">
        <v>9</v>
      </c>
      <c r="Z23" s="26" t="s">
        <v>10</v>
      </c>
      <c r="AA23" s="17"/>
      <c r="AB23" s="23" t="s">
        <v>4</v>
      </c>
      <c r="AC23" s="24" t="s">
        <v>5</v>
      </c>
      <c r="AD23" s="25" t="s">
        <v>6</v>
      </c>
      <c r="AE23" s="25" t="s">
        <v>7</v>
      </c>
      <c r="AF23" s="25" t="s">
        <v>8</v>
      </c>
      <c r="AG23" s="25" t="s">
        <v>9</v>
      </c>
      <c r="AH23" s="26" t="s">
        <v>10</v>
      </c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</row>
    <row r="24" spans="1:64" ht="33.75" customHeight="1">
      <c r="A24" s="31" t="s">
        <v>60</v>
      </c>
      <c r="B24" s="31" t="s">
        <v>61</v>
      </c>
      <c r="C24" s="101">
        <v>2</v>
      </c>
      <c r="D24" s="101">
        <v>0</v>
      </c>
      <c r="E24" s="101">
        <v>2</v>
      </c>
      <c r="F24" s="101">
        <v>3</v>
      </c>
      <c r="G24" s="120">
        <v>4</v>
      </c>
      <c r="H24" s="10"/>
      <c r="I24" s="10"/>
      <c r="J24" s="30" t="s">
        <v>145</v>
      </c>
      <c r="K24" s="31" t="s">
        <v>69</v>
      </c>
      <c r="L24" s="32">
        <v>3</v>
      </c>
      <c r="M24" s="32">
        <v>0</v>
      </c>
      <c r="N24" s="32">
        <v>2</v>
      </c>
      <c r="O24" s="32">
        <v>4</v>
      </c>
      <c r="P24" s="33">
        <v>6</v>
      </c>
      <c r="Q24" s="10"/>
      <c r="R24" s="10"/>
      <c r="S24" s="34" t="s">
        <v>34</v>
      </c>
      <c r="T24" s="31" t="s">
        <v>147</v>
      </c>
      <c r="U24" s="31" t="s">
        <v>148</v>
      </c>
      <c r="V24" s="32">
        <v>2</v>
      </c>
      <c r="W24" s="32">
        <v>0</v>
      </c>
      <c r="X24" s="32">
        <v>0</v>
      </c>
      <c r="Y24" s="32">
        <v>2</v>
      </c>
      <c r="Z24" s="35">
        <v>3</v>
      </c>
      <c r="AA24" s="36"/>
      <c r="AB24" s="30" t="s">
        <v>147</v>
      </c>
      <c r="AC24" s="31" t="s">
        <v>148</v>
      </c>
      <c r="AD24" s="32">
        <v>2</v>
      </c>
      <c r="AE24" s="32">
        <v>0</v>
      </c>
      <c r="AF24" s="32">
        <v>0</v>
      </c>
      <c r="AG24" s="32">
        <v>2</v>
      </c>
      <c r="AH24" s="35">
        <v>3</v>
      </c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</row>
    <row r="25" spans="1:64" ht="15" customHeight="1">
      <c r="A25" s="31" t="s">
        <v>62</v>
      </c>
      <c r="B25" s="31" t="s">
        <v>63</v>
      </c>
      <c r="C25" s="101">
        <v>3</v>
      </c>
      <c r="D25" s="101">
        <v>0</v>
      </c>
      <c r="E25" s="101">
        <v>0</v>
      </c>
      <c r="F25" s="101">
        <v>3</v>
      </c>
      <c r="G25" s="120">
        <v>4</v>
      </c>
      <c r="H25" s="10"/>
      <c r="I25" s="10"/>
      <c r="J25" s="30" t="s">
        <v>146</v>
      </c>
      <c r="K25" s="31" t="s">
        <v>65</v>
      </c>
      <c r="L25" s="32">
        <v>3</v>
      </c>
      <c r="M25" s="32">
        <v>2</v>
      </c>
      <c r="N25" s="32">
        <v>0</v>
      </c>
      <c r="O25" s="32">
        <v>4</v>
      </c>
      <c r="P25" s="35">
        <v>6</v>
      </c>
      <c r="Q25" s="10"/>
      <c r="R25" s="10"/>
      <c r="S25" s="34" t="s">
        <v>34</v>
      </c>
      <c r="T25" s="31" t="s">
        <v>149</v>
      </c>
      <c r="U25" s="31" t="s">
        <v>150</v>
      </c>
      <c r="V25" s="32">
        <v>3</v>
      </c>
      <c r="W25" s="32">
        <v>0</v>
      </c>
      <c r="X25" s="32">
        <v>2</v>
      </c>
      <c r="Y25" s="32">
        <v>4</v>
      </c>
      <c r="Z25" s="35">
        <v>6</v>
      </c>
      <c r="AA25" s="36"/>
      <c r="AB25" s="39"/>
      <c r="AC25" s="40"/>
      <c r="AD25" s="161"/>
      <c r="AE25" s="161"/>
      <c r="AF25" s="161"/>
      <c r="AG25" s="161"/>
      <c r="AH25" s="41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</row>
    <row r="26" spans="1:64" ht="25.5">
      <c r="A26" s="31" t="s">
        <v>64</v>
      </c>
      <c r="B26" s="31" t="s">
        <v>65</v>
      </c>
      <c r="C26" s="101">
        <v>3</v>
      </c>
      <c r="D26" s="101">
        <v>2</v>
      </c>
      <c r="E26" s="101">
        <v>0</v>
      </c>
      <c r="F26" s="101">
        <v>4</v>
      </c>
      <c r="G26" s="120">
        <v>6</v>
      </c>
      <c r="H26" s="10"/>
      <c r="I26" s="10"/>
      <c r="J26" s="30" t="s">
        <v>147</v>
      </c>
      <c r="K26" s="31" t="s">
        <v>148</v>
      </c>
      <c r="L26" s="32">
        <v>2</v>
      </c>
      <c r="M26" s="32">
        <v>0</v>
      </c>
      <c r="N26" s="32">
        <v>0</v>
      </c>
      <c r="O26" s="32">
        <v>2</v>
      </c>
      <c r="P26" s="35">
        <v>3</v>
      </c>
      <c r="Q26" s="10"/>
      <c r="R26" s="10"/>
      <c r="S26" s="34" t="s">
        <v>34</v>
      </c>
      <c r="T26" s="31" t="s">
        <v>151</v>
      </c>
      <c r="U26" s="31" t="s">
        <v>152</v>
      </c>
      <c r="V26" s="32">
        <v>3</v>
      </c>
      <c r="W26" s="32">
        <v>0</v>
      </c>
      <c r="X26" s="32">
        <v>2</v>
      </c>
      <c r="Y26" s="32">
        <v>4</v>
      </c>
      <c r="Z26" s="35">
        <v>7</v>
      </c>
      <c r="AA26" s="36"/>
      <c r="AB26" s="39"/>
      <c r="AC26" s="40"/>
      <c r="AD26" s="161"/>
      <c r="AE26" s="161"/>
      <c r="AF26" s="161"/>
      <c r="AG26" s="161"/>
      <c r="AH26" s="41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</row>
    <row r="27" spans="1:64" ht="15" customHeight="1">
      <c r="A27" s="31" t="s">
        <v>66</v>
      </c>
      <c r="B27" s="31" t="s">
        <v>67</v>
      </c>
      <c r="C27" s="101">
        <v>2</v>
      </c>
      <c r="D27" s="101">
        <v>0</v>
      </c>
      <c r="E27" s="101">
        <v>2</v>
      </c>
      <c r="F27" s="101">
        <v>3</v>
      </c>
      <c r="G27" s="120">
        <v>5</v>
      </c>
      <c r="H27" s="10"/>
      <c r="I27" s="10"/>
      <c r="J27" s="30" t="s">
        <v>149</v>
      </c>
      <c r="K27" s="31" t="s">
        <v>150</v>
      </c>
      <c r="L27" s="32">
        <v>3</v>
      </c>
      <c r="M27" s="32">
        <v>0</v>
      </c>
      <c r="N27" s="32">
        <v>2</v>
      </c>
      <c r="O27" s="32">
        <v>4</v>
      </c>
      <c r="P27" s="35">
        <v>6</v>
      </c>
      <c r="Q27" s="10"/>
      <c r="R27" s="10"/>
      <c r="S27" s="42"/>
      <c r="T27" s="297" t="s">
        <v>35</v>
      </c>
      <c r="U27" s="297"/>
      <c r="V27" s="37">
        <f>SUM(V24:V26)</f>
        <v>8</v>
      </c>
      <c r="W27" s="37">
        <f>SUM(W24:W26)</f>
        <v>0</v>
      </c>
      <c r="X27" s="37">
        <f>SUM(X24:X26)</f>
        <v>4</v>
      </c>
      <c r="Y27" s="37">
        <f>SUM(Y24:Y26)</f>
        <v>10</v>
      </c>
      <c r="Z27" s="38">
        <f>SUM(Z24:Z26)</f>
        <v>16</v>
      </c>
      <c r="AA27" s="36"/>
      <c r="AB27" s="39"/>
      <c r="AC27" s="40"/>
      <c r="AD27" s="161"/>
      <c r="AE27" s="161"/>
      <c r="AF27" s="161"/>
      <c r="AG27" s="161"/>
      <c r="AH27" s="41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</row>
    <row r="28" spans="1:64" ht="15" customHeight="1">
      <c r="A28" s="31" t="s">
        <v>68</v>
      </c>
      <c r="B28" s="31" t="s">
        <v>69</v>
      </c>
      <c r="C28" s="101">
        <v>3</v>
      </c>
      <c r="D28" s="101">
        <v>0</v>
      </c>
      <c r="E28" s="101">
        <v>2</v>
      </c>
      <c r="F28" s="101">
        <v>4</v>
      </c>
      <c r="G28" s="120">
        <v>6</v>
      </c>
      <c r="H28" s="10"/>
      <c r="I28" s="10"/>
      <c r="J28" s="30" t="s">
        <v>151</v>
      </c>
      <c r="K28" s="31" t="s">
        <v>152</v>
      </c>
      <c r="L28" s="32">
        <v>3</v>
      </c>
      <c r="M28" s="32">
        <v>0</v>
      </c>
      <c r="N28" s="32">
        <v>2</v>
      </c>
      <c r="O28" s="32">
        <v>4</v>
      </c>
      <c r="P28" s="35">
        <v>7</v>
      </c>
      <c r="Q28" s="10"/>
      <c r="R28" s="10"/>
      <c r="S28" s="42" t="s">
        <v>36</v>
      </c>
      <c r="T28" s="31" t="s">
        <v>145</v>
      </c>
      <c r="U28" s="31" t="s">
        <v>69</v>
      </c>
      <c r="V28" s="32">
        <v>3</v>
      </c>
      <c r="W28" s="32">
        <v>0</v>
      </c>
      <c r="X28" s="32">
        <v>2</v>
      </c>
      <c r="Y28" s="32">
        <v>4</v>
      </c>
      <c r="Z28" s="33">
        <v>6</v>
      </c>
      <c r="AA28" s="36"/>
      <c r="AB28" s="39"/>
      <c r="AC28" s="40"/>
      <c r="AD28" s="161"/>
      <c r="AE28" s="161"/>
      <c r="AF28" s="161"/>
      <c r="AG28" s="161"/>
      <c r="AH28" s="41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</row>
    <row r="29" spans="1:64" ht="15" customHeight="1">
      <c r="A29" s="31" t="s">
        <v>70</v>
      </c>
      <c r="B29" s="116" t="s">
        <v>30</v>
      </c>
      <c r="C29" s="101">
        <v>3</v>
      </c>
      <c r="D29" s="101">
        <v>0</v>
      </c>
      <c r="E29" s="101">
        <v>0</v>
      </c>
      <c r="F29" s="101">
        <v>3</v>
      </c>
      <c r="G29" s="120">
        <v>3</v>
      </c>
      <c r="H29" s="10"/>
      <c r="I29" s="10"/>
      <c r="J29" s="56" t="s">
        <v>153</v>
      </c>
      <c r="K29" s="44" t="s">
        <v>72</v>
      </c>
      <c r="L29" s="32">
        <v>0</v>
      </c>
      <c r="M29" s="32">
        <v>2</v>
      </c>
      <c r="N29" s="32">
        <v>0</v>
      </c>
      <c r="O29" s="32">
        <v>1</v>
      </c>
      <c r="P29" s="35">
        <v>1</v>
      </c>
      <c r="Q29" s="10"/>
      <c r="R29" s="10"/>
      <c r="S29" s="42" t="s">
        <v>36</v>
      </c>
      <c r="T29" s="31" t="s">
        <v>146</v>
      </c>
      <c r="U29" s="31" t="s">
        <v>65</v>
      </c>
      <c r="V29" s="32">
        <v>3</v>
      </c>
      <c r="W29" s="32">
        <v>2</v>
      </c>
      <c r="X29" s="32">
        <v>0</v>
      </c>
      <c r="Y29" s="32">
        <v>4</v>
      </c>
      <c r="Z29" s="35">
        <v>6</v>
      </c>
      <c r="AA29" s="36"/>
      <c r="AB29" s="39"/>
      <c r="AC29" s="40"/>
      <c r="AD29" s="161"/>
      <c r="AE29" s="161"/>
      <c r="AF29" s="161"/>
      <c r="AG29" s="161"/>
      <c r="AH29" s="41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</row>
    <row r="30" spans="1:64" ht="15" customHeight="1">
      <c r="A30" s="31" t="s">
        <v>71</v>
      </c>
      <c r="B30" s="116" t="s">
        <v>72</v>
      </c>
      <c r="C30" s="101">
        <v>0</v>
      </c>
      <c r="D30" s="101">
        <v>2</v>
      </c>
      <c r="E30" s="101">
        <v>0</v>
      </c>
      <c r="F30" s="101">
        <v>1</v>
      </c>
      <c r="G30" s="120">
        <v>1</v>
      </c>
      <c r="H30" s="10"/>
      <c r="I30" s="10"/>
      <c r="J30" s="329" t="s">
        <v>59</v>
      </c>
      <c r="K30" s="328"/>
      <c r="L30" s="37">
        <f>SUM(L24:L29)</f>
        <v>14</v>
      </c>
      <c r="M30" s="37">
        <f>SUM(M24:M29)</f>
        <v>4</v>
      </c>
      <c r="N30" s="37">
        <f>SUM(N24:N29)</f>
        <v>6</v>
      </c>
      <c r="O30" s="37">
        <f>SUM(O24:O29)</f>
        <v>19</v>
      </c>
      <c r="P30" s="38">
        <f>SUM(P24:P29)</f>
        <v>29</v>
      </c>
      <c r="Q30" s="10"/>
      <c r="R30" s="10"/>
      <c r="S30" s="42" t="s">
        <v>36</v>
      </c>
      <c r="T30" s="57" t="s">
        <v>153</v>
      </c>
      <c r="U30" s="44" t="s">
        <v>72</v>
      </c>
      <c r="V30" s="32">
        <v>0</v>
      </c>
      <c r="W30" s="32">
        <v>2</v>
      </c>
      <c r="X30" s="32">
        <v>0</v>
      </c>
      <c r="Y30" s="32">
        <v>1</v>
      </c>
      <c r="Z30" s="35">
        <v>1</v>
      </c>
      <c r="AA30" s="36"/>
      <c r="AB30" s="39"/>
      <c r="AC30" s="40"/>
      <c r="AD30" s="161"/>
      <c r="AE30" s="161"/>
      <c r="AF30" s="161"/>
      <c r="AG30" s="161"/>
      <c r="AH30" s="41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64" ht="15" customHeight="1">
      <c r="A31" s="303" t="s">
        <v>59</v>
      </c>
      <c r="B31" s="304"/>
      <c r="C31" s="117">
        <f>SUM(C24:C30)</f>
        <v>16</v>
      </c>
      <c r="D31" s="117">
        <f>SUM(D24:D30)</f>
        <v>4</v>
      </c>
      <c r="E31" s="117">
        <f>SUM(E24:E30)</f>
        <v>6</v>
      </c>
      <c r="F31" s="117">
        <f>SUM(F24:F30)</f>
        <v>21</v>
      </c>
      <c r="G31" s="121">
        <f>SUM(G24:G30)</f>
        <v>29</v>
      </c>
      <c r="H31" s="10"/>
      <c r="I31" s="10"/>
      <c r="J31" s="159"/>
      <c r="K31" s="160"/>
      <c r="L31" s="160"/>
      <c r="M31" s="160"/>
      <c r="N31" s="160"/>
      <c r="O31" s="160"/>
      <c r="P31" s="46"/>
      <c r="Q31" s="10"/>
      <c r="R31" s="10"/>
      <c r="S31" s="42"/>
      <c r="T31" s="297" t="s">
        <v>37</v>
      </c>
      <c r="U31" s="297"/>
      <c r="V31" s="47">
        <f>SUM(V28:V30)</f>
        <v>6</v>
      </c>
      <c r="W31" s="47">
        <f>SUM(W28:W30)</f>
        <v>4</v>
      </c>
      <c r="X31" s="47">
        <f>SUM(X28:X30)</f>
        <v>2</v>
      </c>
      <c r="Y31" s="47">
        <f>SUM(Y28:Y30)</f>
        <v>9</v>
      </c>
      <c r="Z31" s="48">
        <f>SUM(Z28:Z30)</f>
        <v>13</v>
      </c>
      <c r="AA31" s="36"/>
      <c r="AB31" s="39"/>
      <c r="AC31" s="40"/>
      <c r="AD31" s="161"/>
      <c r="AE31" s="161"/>
      <c r="AF31" s="161"/>
      <c r="AG31" s="161"/>
      <c r="AH31" s="41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" customHeight="1">
      <c r="A32" s="160"/>
      <c r="B32" s="160"/>
      <c r="C32" s="160"/>
      <c r="D32" s="160"/>
      <c r="E32" s="160"/>
      <c r="F32" s="160"/>
      <c r="G32" s="46"/>
      <c r="H32" s="10"/>
      <c r="I32" s="10"/>
      <c r="J32" s="159"/>
      <c r="K32" s="160"/>
      <c r="L32" s="160"/>
      <c r="M32" s="160"/>
      <c r="N32" s="160"/>
      <c r="O32" s="160"/>
      <c r="P32" s="46"/>
      <c r="Q32" s="10"/>
      <c r="R32" s="10"/>
      <c r="S32" s="42"/>
      <c r="T32" s="155" t="s">
        <v>38</v>
      </c>
      <c r="U32" s="155"/>
      <c r="V32" s="37">
        <f>V31+V27</f>
        <v>14</v>
      </c>
      <c r="W32" s="37">
        <f>W31+W27</f>
        <v>4</v>
      </c>
      <c r="X32" s="37">
        <f>X31+X27</f>
        <v>6</v>
      </c>
      <c r="Y32" s="37">
        <f>Y31+Y27</f>
        <v>19</v>
      </c>
      <c r="Z32" s="38">
        <f>Z31+Z27</f>
        <v>29</v>
      </c>
      <c r="AA32" s="36"/>
      <c r="AB32" s="39"/>
      <c r="AC32" s="40"/>
      <c r="AD32" s="161"/>
      <c r="AE32" s="161"/>
      <c r="AF32" s="161"/>
      <c r="AG32" s="161"/>
      <c r="AH32" s="41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64" ht="15" customHeight="1">
      <c r="A33" s="159"/>
      <c r="B33" s="160"/>
      <c r="C33" s="151"/>
      <c r="D33" s="151"/>
      <c r="E33" s="151"/>
      <c r="F33" s="151"/>
      <c r="G33" s="46"/>
      <c r="H33" s="10"/>
      <c r="I33" s="10"/>
      <c r="J33" s="159"/>
      <c r="K33" s="160"/>
      <c r="L33" s="151"/>
      <c r="M33" s="151"/>
      <c r="N33" s="151"/>
      <c r="O33" s="151"/>
      <c r="P33" s="152"/>
      <c r="Q33" s="10"/>
      <c r="R33" s="10"/>
      <c r="S33" s="42"/>
      <c r="T33" s="49"/>
      <c r="U33" s="49"/>
      <c r="V33" s="49"/>
      <c r="W33" s="49"/>
      <c r="X33" s="49"/>
      <c r="Y33" s="49"/>
      <c r="Z33" s="152"/>
      <c r="AA33" s="36"/>
      <c r="AB33" s="39"/>
      <c r="AC33" s="40"/>
      <c r="AD33" s="161"/>
      <c r="AE33" s="161"/>
      <c r="AF33" s="161"/>
      <c r="AG33" s="161"/>
      <c r="AH33" s="41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</row>
    <row r="34" spans="1:64" ht="15" customHeight="1">
      <c r="A34" s="159"/>
      <c r="B34" s="160"/>
      <c r="C34" s="151"/>
      <c r="D34" s="151"/>
      <c r="E34" s="151"/>
      <c r="F34" s="151"/>
      <c r="G34" s="152"/>
      <c r="H34" s="10"/>
      <c r="I34" s="10"/>
      <c r="J34" s="159"/>
      <c r="K34" s="160"/>
      <c r="L34" s="151"/>
      <c r="M34" s="151"/>
      <c r="N34" s="151"/>
      <c r="O34" s="151"/>
      <c r="P34" s="152"/>
      <c r="Q34" s="10"/>
      <c r="R34" s="10"/>
      <c r="S34" s="42"/>
      <c r="T34" s="49"/>
      <c r="U34" s="49"/>
      <c r="V34" s="49"/>
      <c r="W34" s="49"/>
      <c r="X34" s="49"/>
      <c r="Y34" s="49"/>
      <c r="Z34" s="152"/>
      <c r="AA34" s="36"/>
      <c r="AB34" s="154" t="s">
        <v>38</v>
      </c>
      <c r="AC34" s="155"/>
      <c r="AD34" s="37">
        <f>SUM(AD24:AD33)</f>
        <v>2</v>
      </c>
      <c r="AE34" s="37">
        <f>SUM(AE24:AE33)</f>
        <v>0</v>
      </c>
      <c r="AF34" s="37">
        <f>SUM(AF24:AF33)</f>
        <v>0</v>
      </c>
      <c r="AG34" s="37">
        <f>SUM(AG24:AG33)</f>
        <v>2</v>
      </c>
      <c r="AH34" s="50">
        <f>SUM(AH24:AH33)</f>
        <v>3</v>
      </c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</row>
    <row r="35" spans="1:64" ht="30" customHeight="1">
      <c r="A35" s="159"/>
      <c r="B35" s="160"/>
      <c r="C35" s="151"/>
      <c r="D35" s="151"/>
      <c r="E35" s="151"/>
      <c r="F35" s="151"/>
      <c r="G35" s="152"/>
      <c r="H35" s="10"/>
      <c r="I35" s="10"/>
      <c r="J35" s="159"/>
      <c r="K35" s="160"/>
      <c r="L35" s="151"/>
      <c r="M35" s="151"/>
      <c r="N35" s="151"/>
      <c r="O35" s="151"/>
      <c r="P35" s="152"/>
      <c r="Q35" s="10"/>
      <c r="R35" s="10"/>
      <c r="S35" s="42"/>
      <c r="T35" s="160"/>
      <c r="U35" s="160"/>
      <c r="V35" s="151"/>
      <c r="W35" s="151"/>
      <c r="X35" s="151"/>
      <c r="Y35" s="151"/>
      <c r="Z35" s="152"/>
      <c r="AA35" s="36"/>
      <c r="AB35" s="159"/>
      <c r="AC35" s="160"/>
      <c r="AD35" s="151"/>
      <c r="AE35" s="151"/>
      <c r="AF35" s="151"/>
      <c r="AG35" s="151"/>
      <c r="AH35" s="58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64" ht="30" customHeight="1">
      <c r="A36" s="287" t="s">
        <v>20</v>
      </c>
      <c r="B36" s="288"/>
      <c r="C36" s="288"/>
      <c r="D36" s="288"/>
      <c r="E36" s="288"/>
      <c r="F36" s="288"/>
      <c r="G36" s="289"/>
      <c r="H36" s="10"/>
      <c r="I36" s="10"/>
      <c r="J36" s="287" t="s">
        <v>20</v>
      </c>
      <c r="K36" s="288"/>
      <c r="L36" s="288"/>
      <c r="M36" s="288"/>
      <c r="N36" s="288"/>
      <c r="O36" s="288"/>
      <c r="P36" s="289"/>
      <c r="Q36" s="10"/>
      <c r="R36" s="13"/>
      <c r="S36" s="290" t="s">
        <v>20</v>
      </c>
      <c r="T36" s="288"/>
      <c r="U36" s="288"/>
      <c r="V36" s="288"/>
      <c r="W36" s="288"/>
      <c r="X36" s="288"/>
      <c r="Y36" s="288"/>
      <c r="Z36" s="150"/>
      <c r="AA36" s="36"/>
      <c r="AB36" s="287" t="s">
        <v>20</v>
      </c>
      <c r="AC36" s="288"/>
      <c r="AD36" s="288"/>
      <c r="AE36" s="288"/>
      <c r="AF36" s="288"/>
      <c r="AG36" s="288"/>
      <c r="AH36" s="289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</row>
    <row r="37" spans="1:64" ht="12.75">
      <c r="A37" s="23" t="s">
        <v>4</v>
      </c>
      <c r="B37" s="24" t="s">
        <v>5</v>
      </c>
      <c r="C37" s="25" t="s">
        <v>6</v>
      </c>
      <c r="D37" s="25" t="s">
        <v>7</v>
      </c>
      <c r="E37" s="25" t="s">
        <v>8</v>
      </c>
      <c r="F37" s="25" t="s">
        <v>9</v>
      </c>
      <c r="G37" s="26" t="s">
        <v>10</v>
      </c>
      <c r="H37" s="10"/>
      <c r="I37" s="10"/>
      <c r="J37" s="23" t="s">
        <v>4</v>
      </c>
      <c r="K37" s="24" t="s">
        <v>5</v>
      </c>
      <c r="L37" s="25" t="s">
        <v>6</v>
      </c>
      <c r="M37" s="25" t="s">
        <v>7</v>
      </c>
      <c r="N37" s="25" t="s">
        <v>8</v>
      </c>
      <c r="O37" s="25" t="s">
        <v>9</v>
      </c>
      <c r="P37" s="26" t="s">
        <v>10</v>
      </c>
      <c r="Q37" s="10"/>
      <c r="R37" s="10"/>
      <c r="S37" s="59"/>
      <c r="T37" s="24" t="s">
        <v>4</v>
      </c>
      <c r="U37" s="24" t="s">
        <v>5</v>
      </c>
      <c r="V37" s="25" t="s">
        <v>6</v>
      </c>
      <c r="W37" s="25" t="s">
        <v>7</v>
      </c>
      <c r="X37" s="25" t="s">
        <v>8</v>
      </c>
      <c r="Y37" s="25" t="s">
        <v>9</v>
      </c>
      <c r="Z37" s="26" t="s">
        <v>10</v>
      </c>
      <c r="AA37" s="17"/>
      <c r="AB37" s="23" t="s">
        <v>4</v>
      </c>
      <c r="AC37" s="24" t="s">
        <v>5</v>
      </c>
      <c r="AD37" s="25" t="s">
        <v>6</v>
      </c>
      <c r="AE37" s="25" t="s">
        <v>7</v>
      </c>
      <c r="AF37" s="25" t="s">
        <v>8</v>
      </c>
      <c r="AG37" s="25" t="s">
        <v>9</v>
      </c>
      <c r="AH37" s="26" t="s">
        <v>10</v>
      </c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5" customHeight="1">
      <c r="A38" s="31" t="s">
        <v>73</v>
      </c>
      <c r="B38" s="31" t="s">
        <v>74</v>
      </c>
      <c r="C38" s="101">
        <v>2</v>
      </c>
      <c r="D38" s="101">
        <v>0</v>
      </c>
      <c r="E38" s="101">
        <v>2</v>
      </c>
      <c r="F38" s="101">
        <v>3</v>
      </c>
      <c r="G38" s="120">
        <v>4</v>
      </c>
      <c r="H38" s="10"/>
      <c r="I38" s="10"/>
      <c r="J38" s="43" t="s">
        <v>154</v>
      </c>
      <c r="K38" s="45" t="s">
        <v>155</v>
      </c>
      <c r="L38" s="161">
        <v>3</v>
      </c>
      <c r="M38" s="161">
        <v>0</v>
      </c>
      <c r="N38" s="161">
        <v>2</v>
      </c>
      <c r="O38" s="161">
        <v>4</v>
      </c>
      <c r="P38" s="60">
        <v>6</v>
      </c>
      <c r="Q38" s="10"/>
      <c r="R38" s="10"/>
      <c r="S38" s="34" t="s">
        <v>34</v>
      </c>
      <c r="T38" s="45" t="s">
        <v>154</v>
      </c>
      <c r="U38" s="45" t="s">
        <v>155</v>
      </c>
      <c r="V38" s="161">
        <v>3</v>
      </c>
      <c r="W38" s="161">
        <v>0</v>
      </c>
      <c r="X38" s="161">
        <v>2</v>
      </c>
      <c r="Y38" s="161">
        <v>4</v>
      </c>
      <c r="Z38" s="60">
        <v>6</v>
      </c>
      <c r="AA38" s="36"/>
      <c r="AB38" s="43" t="s">
        <v>154</v>
      </c>
      <c r="AC38" s="45" t="s">
        <v>155</v>
      </c>
      <c r="AD38" s="161">
        <v>3</v>
      </c>
      <c r="AE38" s="161">
        <v>0</v>
      </c>
      <c r="AF38" s="161">
        <v>2</v>
      </c>
      <c r="AG38" s="161">
        <v>4</v>
      </c>
      <c r="AH38" s="60">
        <v>6</v>
      </c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4" ht="15" customHeight="1">
      <c r="A39" s="31" t="s">
        <v>75</v>
      </c>
      <c r="B39" s="31" t="s">
        <v>76</v>
      </c>
      <c r="C39" s="101">
        <v>3</v>
      </c>
      <c r="D39" s="101">
        <v>0</v>
      </c>
      <c r="E39" s="101">
        <v>2</v>
      </c>
      <c r="F39" s="101">
        <v>4</v>
      </c>
      <c r="G39" s="120">
        <v>6</v>
      </c>
      <c r="H39" s="10"/>
      <c r="I39" s="10"/>
      <c r="J39" s="43" t="s">
        <v>156</v>
      </c>
      <c r="K39" s="45" t="s">
        <v>157</v>
      </c>
      <c r="L39" s="161">
        <v>3</v>
      </c>
      <c r="M39" s="161">
        <v>0</v>
      </c>
      <c r="N39" s="161">
        <v>0</v>
      </c>
      <c r="O39" s="161">
        <v>3</v>
      </c>
      <c r="P39" s="60">
        <v>4</v>
      </c>
      <c r="Q39" s="10"/>
      <c r="R39" s="10"/>
      <c r="S39" s="34" t="s">
        <v>34</v>
      </c>
      <c r="T39" s="45" t="s">
        <v>156</v>
      </c>
      <c r="U39" s="45" t="s">
        <v>157</v>
      </c>
      <c r="V39" s="161">
        <v>3</v>
      </c>
      <c r="W39" s="161">
        <v>0</v>
      </c>
      <c r="X39" s="161">
        <v>0</v>
      </c>
      <c r="Y39" s="161">
        <v>3</v>
      </c>
      <c r="Z39" s="60">
        <v>4</v>
      </c>
      <c r="AA39" s="36"/>
      <c r="AB39" s="39"/>
      <c r="AC39" s="40"/>
      <c r="AD39" s="161"/>
      <c r="AE39" s="161"/>
      <c r="AF39" s="161"/>
      <c r="AG39" s="161"/>
      <c r="AH39" s="41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4" ht="15" customHeight="1">
      <c r="A40" s="31" t="s">
        <v>77</v>
      </c>
      <c r="B40" s="31" t="s">
        <v>78</v>
      </c>
      <c r="C40" s="101">
        <v>2</v>
      </c>
      <c r="D40" s="101">
        <v>0</v>
      </c>
      <c r="E40" s="101">
        <v>2</v>
      </c>
      <c r="F40" s="101">
        <v>3</v>
      </c>
      <c r="G40" s="120">
        <v>5</v>
      </c>
      <c r="H40" s="10"/>
      <c r="I40" s="10"/>
      <c r="J40" s="43" t="s">
        <v>158</v>
      </c>
      <c r="K40" s="45" t="s">
        <v>159</v>
      </c>
      <c r="L40" s="161">
        <v>3</v>
      </c>
      <c r="M40" s="161">
        <v>0</v>
      </c>
      <c r="N40" s="161">
        <v>0</v>
      </c>
      <c r="O40" s="161">
        <v>3</v>
      </c>
      <c r="P40" s="60">
        <v>4</v>
      </c>
      <c r="Q40" s="10"/>
      <c r="R40" s="10"/>
      <c r="S40" s="34" t="s">
        <v>34</v>
      </c>
      <c r="T40" s="45" t="s">
        <v>158</v>
      </c>
      <c r="U40" s="45" t="s">
        <v>159</v>
      </c>
      <c r="V40" s="161">
        <v>3</v>
      </c>
      <c r="W40" s="161">
        <v>0</v>
      </c>
      <c r="X40" s="161">
        <v>0</v>
      </c>
      <c r="Y40" s="161">
        <v>3</v>
      </c>
      <c r="Z40" s="60">
        <v>4</v>
      </c>
      <c r="AA40" s="36"/>
      <c r="AB40" s="39"/>
      <c r="AC40" s="40"/>
      <c r="AD40" s="161"/>
      <c r="AE40" s="161"/>
      <c r="AF40" s="161"/>
      <c r="AG40" s="161"/>
      <c r="AH40" s="41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</row>
    <row r="41" spans="1:64" ht="15" customHeight="1">
      <c r="A41" s="31" t="s">
        <v>79</v>
      </c>
      <c r="B41" s="31" t="s">
        <v>80</v>
      </c>
      <c r="C41" s="101">
        <v>3</v>
      </c>
      <c r="D41" s="101">
        <v>0</v>
      </c>
      <c r="E41" s="101">
        <v>0</v>
      </c>
      <c r="F41" s="101">
        <v>3</v>
      </c>
      <c r="G41" s="122">
        <v>4</v>
      </c>
      <c r="H41" s="10"/>
      <c r="I41" s="10"/>
      <c r="J41" s="43" t="s">
        <v>160</v>
      </c>
      <c r="K41" s="45" t="s">
        <v>161</v>
      </c>
      <c r="L41" s="161">
        <v>1</v>
      </c>
      <c r="M41" s="161">
        <v>0</v>
      </c>
      <c r="N41" s="161">
        <v>2</v>
      </c>
      <c r="O41" s="161">
        <v>2</v>
      </c>
      <c r="P41" s="60">
        <v>3</v>
      </c>
      <c r="Q41" s="10"/>
      <c r="R41" s="10"/>
      <c r="S41" s="34" t="s">
        <v>34</v>
      </c>
      <c r="T41" s="45" t="s">
        <v>160</v>
      </c>
      <c r="U41" s="45" t="s">
        <v>161</v>
      </c>
      <c r="V41" s="161">
        <v>1</v>
      </c>
      <c r="W41" s="161">
        <v>0</v>
      </c>
      <c r="X41" s="161">
        <v>2</v>
      </c>
      <c r="Y41" s="161">
        <v>2</v>
      </c>
      <c r="Z41" s="60">
        <v>3</v>
      </c>
      <c r="AA41" s="36"/>
      <c r="AB41" s="39"/>
      <c r="AC41" s="40"/>
      <c r="AD41" s="161"/>
      <c r="AE41" s="161"/>
      <c r="AF41" s="161"/>
      <c r="AG41" s="161"/>
      <c r="AH41" s="41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</row>
    <row r="42" spans="1:64" ht="25.5" customHeight="1">
      <c r="A42" s="31" t="s">
        <v>81</v>
      </c>
      <c r="B42" s="31" t="s">
        <v>82</v>
      </c>
      <c r="C42" s="101">
        <v>2</v>
      </c>
      <c r="D42" s="101">
        <v>2</v>
      </c>
      <c r="E42" s="101">
        <v>0</v>
      </c>
      <c r="F42" s="101">
        <v>3</v>
      </c>
      <c r="G42" s="120">
        <v>5</v>
      </c>
      <c r="H42" s="10"/>
      <c r="I42" s="10"/>
      <c r="J42" s="30" t="s">
        <v>42</v>
      </c>
      <c r="K42" s="45" t="s">
        <v>84</v>
      </c>
      <c r="L42" s="161">
        <v>2</v>
      </c>
      <c r="M42" s="161">
        <v>0</v>
      </c>
      <c r="N42" s="161">
        <v>0</v>
      </c>
      <c r="O42" s="161">
        <v>2</v>
      </c>
      <c r="P42" s="41">
        <v>3</v>
      </c>
      <c r="Q42" s="10"/>
      <c r="R42" s="10"/>
      <c r="S42" s="34"/>
      <c r="T42" s="297" t="s">
        <v>35</v>
      </c>
      <c r="U42" s="297"/>
      <c r="V42" s="47">
        <f>SUM(V38:V41)</f>
        <v>10</v>
      </c>
      <c r="W42" s="47">
        <f>SUM(W38:W41)</f>
        <v>0</v>
      </c>
      <c r="X42" s="47">
        <f>SUM(X38:X41)</f>
        <v>4</v>
      </c>
      <c r="Y42" s="47">
        <f>SUM(Y38:Y41)</f>
        <v>12</v>
      </c>
      <c r="Z42" s="48">
        <f>SUM(Z38:Z41)</f>
        <v>17</v>
      </c>
      <c r="AA42" s="36"/>
      <c r="AB42" s="39"/>
      <c r="AC42" s="40"/>
      <c r="AD42" s="161"/>
      <c r="AE42" s="161"/>
      <c r="AF42" s="161"/>
      <c r="AG42" s="161"/>
      <c r="AH42" s="41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</row>
    <row r="43" spans="1:64" ht="24.75" customHeight="1">
      <c r="A43" s="31" t="s">
        <v>13</v>
      </c>
      <c r="B43" s="31" t="s">
        <v>83</v>
      </c>
      <c r="C43" s="101">
        <v>2</v>
      </c>
      <c r="D43" s="101">
        <v>0</v>
      </c>
      <c r="E43" s="101">
        <v>0</v>
      </c>
      <c r="F43" s="101">
        <v>2</v>
      </c>
      <c r="G43" s="120">
        <v>3</v>
      </c>
      <c r="H43" s="10"/>
      <c r="I43" s="10"/>
      <c r="J43" s="30" t="s">
        <v>41</v>
      </c>
      <c r="K43" s="31" t="s">
        <v>83</v>
      </c>
      <c r="L43" s="161">
        <v>2</v>
      </c>
      <c r="M43" s="161">
        <v>0</v>
      </c>
      <c r="N43" s="161">
        <v>0</v>
      </c>
      <c r="O43" s="161">
        <v>2</v>
      </c>
      <c r="P43" s="41">
        <v>3</v>
      </c>
      <c r="Q43" s="10"/>
      <c r="R43" s="10"/>
      <c r="S43" s="42" t="s">
        <v>36</v>
      </c>
      <c r="T43" s="31" t="s">
        <v>42</v>
      </c>
      <c r="U43" s="45" t="s">
        <v>84</v>
      </c>
      <c r="V43" s="161">
        <v>2</v>
      </c>
      <c r="W43" s="161">
        <v>0</v>
      </c>
      <c r="X43" s="161">
        <v>0</v>
      </c>
      <c r="Y43" s="161">
        <v>2</v>
      </c>
      <c r="Z43" s="41">
        <v>3</v>
      </c>
      <c r="AA43" s="36"/>
      <c r="AB43" s="39"/>
      <c r="AC43" s="40"/>
      <c r="AD43" s="161"/>
      <c r="AE43" s="161"/>
      <c r="AF43" s="161"/>
      <c r="AG43" s="161"/>
      <c r="AH43" s="41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</row>
    <row r="44" spans="1:64" ht="29.25" customHeight="1">
      <c r="A44" s="31" t="s">
        <v>14</v>
      </c>
      <c r="B44" s="31" t="s">
        <v>84</v>
      </c>
      <c r="C44" s="101">
        <v>2</v>
      </c>
      <c r="D44" s="101">
        <v>0</v>
      </c>
      <c r="E44" s="101">
        <v>0</v>
      </c>
      <c r="F44" s="101">
        <v>2</v>
      </c>
      <c r="G44" s="120">
        <v>3</v>
      </c>
      <c r="H44" s="10"/>
      <c r="I44" s="10"/>
      <c r="J44" s="43" t="s">
        <v>54</v>
      </c>
      <c r="K44" s="45" t="s">
        <v>12</v>
      </c>
      <c r="L44" s="32">
        <v>3</v>
      </c>
      <c r="M44" s="32">
        <v>0</v>
      </c>
      <c r="N44" s="32">
        <v>0</v>
      </c>
      <c r="O44" s="32">
        <v>3</v>
      </c>
      <c r="P44" s="33">
        <v>3</v>
      </c>
      <c r="Q44" s="10"/>
      <c r="R44" s="10"/>
      <c r="S44" s="42" t="s">
        <v>36</v>
      </c>
      <c r="T44" s="31" t="s">
        <v>41</v>
      </c>
      <c r="U44" s="31" t="s">
        <v>83</v>
      </c>
      <c r="V44" s="161">
        <v>2</v>
      </c>
      <c r="W44" s="161">
        <v>0</v>
      </c>
      <c r="X44" s="161">
        <v>0</v>
      </c>
      <c r="Y44" s="161">
        <v>2</v>
      </c>
      <c r="Z44" s="41">
        <v>3</v>
      </c>
      <c r="AA44" s="36"/>
      <c r="AB44" s="39"/>
      <c r="AC44" s="40"/>
      <c r="AD44" s="161"/>
      <c r="AE44" s="161"/>
      <c r="AF44" s="161"/>
      <c r="AG44" s="161"/>
      <c r="AH44" s="41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</row>
    <row r="45" spans="1:64" ht="15" customHeight="1">
      <c r="A45" s="303" t="s">
        <v>59</v>
      </c>
      <c r="B45" s="304"/>
      <c r="C45" s="37">
        <f>SUM(C38:C44)</f>
        <v>16</v>
      </c>
      <c r="D45" s="37">
        <f>SUM(D38:D44)</f>
        <v>2</v>
      </c>
      <c r="E45" s="37">
        <f>SUM(E38:E44)</f>
        <v>6</v>
      </c>
      <c r="F45" s="37">
        <f>SUM(F38:F44)</f>
        <v>20</v>
      </c>
      <c r="G45" s="38">
        <f>SUM(G38:G44)</f>
        <v>30</v>
      </c>
      <c r="H45" s="10"/>
      <c r="I45" s="10"/>
      <c r="J45" s="61" t="s">
        <v>24</v>
      </c>
      <c r="K45" s="45" t="s">
        <v>162</v>
      </c>
      <c r="L45" s="62">
        <v>3</v>
      </c>
      <c r="M45" s="62">
        <v>0</v>
      </c>
      <c r="N45" s="62">
        <v>0</v>
      </c>
      <c r="O45" s="62">
        <v>3</v>
      </c>
      <c r="P45" s="63">
        <v>5</v>
      </c>
      <c r="Q45" s="10"/>
      <c r="R45" s="10"/>
      <c r="S45" s="42" t="s">
        <v>36</v>
      </c>
      <c r="T45" s="45" t="s">
        <v>54</v>
      </c>
      <c r="U45" s="45" t="s">
        <v>12</v>
      </c>
      <c r="V45" s="32">
        <v>3</v>
      </c>
      <c r="W45" s="32">
        <v>0</v>
      </c>
      <c r="X45" s="32">
        <v>0</v>
      </c>
      <c r="Y45" s="32">
        <v>3</v>
      </c>
      <c r="Z45" s="33">
        <v>3</v>
      </c>
      <c r="AA45" s="36"/>
      <c r="AB45" s="39"/>
      <c r="AC45" s="40"/>
      <c r="AD45" s="161"/>
      <c r="AE45" s="161"/>
      <c r="AF45" s="161"/>
      <c r="AG45" s="161"/>
      <c r="AH45" s="41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" customHeight="1">
      <c r="A46" s="325"/>
      <c r="B46" s="326"/>
      <c r="C46" s="151"/>
      <c r="D46" s="151"/>
      <c r="E46" s="151"/>
      <c r="F46" s="151"/>
      <c r="G46" s="152"/>
      <c r="H46" s="10"/>
      <c r="I46" s="10"/>
      <c r="J46" s="324" t="s">
        <v>59</v>
      </c>
      <c r="K46" s="304"/>
      <c r="L46" s="37">
        <f>SUM(L38:L45)</f>
        <v>20</v>
      </c>
      <c r="M46" s="37">
        <f>SUM(M38:M45)</f>
        <v>0</v>
      </c>
      <c r="N46" s="37">
        <f>SUM(N38:N45)</f>
        <v>4</v>
      </c>
      <c r="O46" s="37">
        <f>SUM(O38:O45)</f>
        <v>22</v>
      </c>
      <c r="P46" s="38">
        <f>SUM(P38:P45)</f>
        <v>31</v>
      </c>
      <c r="Q46" s="10"/>
      <c r="R46" s="10"/>
      <c r="S46" s="42" t="s">
        <v>36</v>
      </c>
      <c r="T46" s="64" t="s">
        <v>24</v>
      </c>
      <c r="U46" s="45" t="s">
        <v>162</v>
      </c>
      <c r="V46" s="62">
        <v>3</v>
      </c>
      <c r="W46" s="62">
        <v>0</v>
      </c>
      <c r="X46" s="62">
        <v>0</v>
      </c>
      <c r="Y46" s="62">
        <v>3</v>
      </c>
      <c r="Z46" s="63">
        <v>5</v>
      </c>
      <c r="AA46" s="36"/>
      <c r="AB46" s="39"/>
      <c r="AC46" s="40"/>
      <c r="AD46" s="161"/>
      <c r="AE46" s="161"/>
      <c r="AF46" s="161"/>
      <c r="AG46" s="161"/>
      <c r="AH46" s="41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</row>
    <row r="47" spans="1:64" ht="30" customHeight="1">
      <c r="A47" s="159"/>
      <c r="B47" s="160"/>
      <c r="C47" s="151"/>
      <c r="D47" s="151"/>
      <c r="E47" s="151"/>
      <c r="F47" s="151"/>
      <c r="G47" s="152"/>
      <c r="H47" s="10"/>
      <c r="I47" s="10"/>
      <c r="J47" s="159"/>
      <c r="K47" s="160"/>
      <c r="L47" s="151"/>
      <c r="M47" s="151"/>
      <c r="N47" s="151"/>
      <c r="O47" s="151"/>
      <c r="P47" s="152"/>
      <c r="Q47" s="10"/>
      <c r="R47" s="10"/>
      <c r="S47" s="19"/>
      <c r="T47" s="295" t="s">
        <v>37</v>
      </c>
      <c r="U47" s="296"/>
      <c r="V47" s="47">
        <f>SUM(V43:V46)</f>
        <v>10</v>
      </c>
      <c r="W47" s="47">
        <f>SUM(W43:W46)</f>
        <v>0</v>
      </c>
      <c r="X47" s="47">
        <f>SUM(X43:X46)</f>
        <v>0</v>
      </c>
      <c r="Y47" s="47">
        <f>SUM(Y43:Y46)</f>
        <v>10</v>
      </c>
      <c r="Z47" s="48">
        <f>SUM(Z43:Z46)</f>
        <v>14</v>
      </c>
      <c r="AA47" s="36"/>
      <c r="AB47" s="154" t="s">
        <v>38</v>
      </c>
      <c r="AC47" s="65"/>
      <c r="AD47" s="37">
        <f>SUM(AD38:AD46)</f>
        <v>3</v>
      </c>
      <c r="AE47" s="37">
        <f>SUM(AE38:AE46)</f>
        <v>0</v>
      </c>
      <c r="AF47" s="37">
        <f>SUM(AF38:AF46)</f>
        <v>2</v>
      </c>
      <c r="AG47" s="37">
        <f>SUM(AG38:AG46)</f>
        <v>4</v>
      </c>
      <c r="AH47" s="38">
        <f>SUM(AH38:AH46)</f>
        <v>6</v>
      </c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</row>
    <row r="48" spans="1:64" ht="30" customHeight="1">
      <c r="A48" s="159"/>
      <c r="B48" s="160"/>
      <c r="C48" s="151"/>
      <c r="D48" s="151"/>
      <c r="E48" s="151"/>
      <c r="F48" s="151"/>
      <c r="G48" s="152"/>
      <c r="H48" s="10"/>
      <c r="I48" s="10"/>
      <c r="J48" s="159"/>
      <c r="K48" s="160"/>
      <c r="L48" s="151"/>
      <c r="M48" s="151"/>
      <c r="N48" s="151"/>
      <c r="O48" s="151"/>
      <c r="P48" s="152"/>
      <c r="Q48" s="10"/>
      <c r="R48" s="10"/>
      <c r="S48" s="42"/>
      <c r="T48" s="155" t="s">
        <v>38</v>
      </c>
      <c r="U48" s="155"/>
      <c r="V48" s="37">
        <f>V47+V42</f>
        <v>20</v>
      </c>
      <c r="W48" s="37">
        <f>W47+W42</f>
        <v>0</v>
      </c>
      <c r="X48" s="37">
        <f>X47+X42</f>
        <v>4</v>
      </c>
      <c r="Y48" s="37">
        <f>Y47+Y42</f>
        <v>22</v>
      </c>
      <c r="Z48" s="38">
        <f>Z47+Z42</f>
        <v>31</v>
      </c>
      <c r="AA48" s="36"/>
      <c r="AB48" s="66"/>
      <c r="AC48" s="49"/>
      <c r="AD48" s="49"/>
      <c r="AE48" s="49"/>
      <c r="AF48" s="49"/>
      <c r="AG48" s="49"/>
      <c r="AH48" s="67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</row>
    <row r="49" spans="1:64" ht="30" customHeight="1">
      <c r="A49" s="287" t="s">
        <v>21</v>
      </c>
      <c r="B49" s="288"/>
      <c r="C49" s="288"/>
      <c r="D49" s="288"/>
      <c r="E49" s="288"/>
      <c r="F49" s="288"/>
      <c r="G49" s="289"/>
      <c r="H49" s="10"/>
      <c r="I49" s="10"/>
      <c r="J49" s="287" t="s">
        <v>21</v>
      </c>
      <c r="K49" s="288"/>
      <c r="L49" s="288"/>
      <c r="M49" s="288"/>
      <c r="N49" s="288"/>
      <c r="O49" s="288"/>
      <c r="P49" s="289"/>
      <c r="Q49" s="10"/>
      <c r="R49" s="10"/>
      <c r="S49" s="34"/>
      <c r="T49" s="288" t="s">
        <v>21</v>
      </c>
      <c r="U49" s="288"/>
      <c r="V49" s="288"/>
      <c r="W49" s="288"/>
      <c r="X49" s="288"/>
      <c r="Y49" s="288"/>
      <c r="Z49" s="289"/>
      <c r="AA49" s="17"/>
      <c r="AB49" s="287" t="s">
        <v>21</v>
      </c>
      <c r="AC49" s="288"/>
      <c r="AD49" s="288"/>
      <c r="AE49" s="288"/>
      <c r="AF49" s="288"/>
      <c r="AG49" s="288"/>
      <c r="AH49" s="289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</row>
    <row r="50" spans="1:64" ht="30" customHeight="1">
      <c r="A50" s="23" t="s">
        <v>4</v>
      </c>
      <c r="B50" s="24" t="s">
        <v>5</v>
      </c>
      <c r="C50" s="25" t="s">
        <v>6</v>
      </c>
      <c r="D50" s="25" t="s">
        <v>7</v>
      </c>
      <c r="E50" s="25" t="s">
        <v>8</v>
      </c>
      <c r="F50" s="25" t="s">
        <v>9</v>
      </c>
      <c r="G50" s="26" t="s">
        <v>10</v>
      </c>
      <c r="H50" s="10"/>
      <c r="I50" s="10"/>
      <c r="J50" s="23" t="s">
        <v>4</v>
      </c>
      <c r="K50" s="24" t="s">
        <v>5</v>
      </c>
      <c r="L50" s="25" t="s">
        <v>6</v>
      </c>
      <c r="M50" s="25" t="s">
        <v>7</v>
      </c>
      <c r="N50" s="25" t="s">
        <v>8</v>
      </c>
      <c r="O50" s="25" t="s">
        <v>9</v>
      </c>
      <c r="P50" s="26" t="s">
        <v>10</v>
      </c>
      <c r="Q50" s="10"/>
      <c r="R50" s="10"/>
      <c r="S50" s="34"/>
      <c r="T50" s="24" t="s">
        <v>4</v>
      </c>
      <c r="U50" s="24" t="s">
        <v>5</v>
      </c>
      <c r="V50" s="25" t="s">
        <v>6</v>
      </c>
      <c r="W50" s="25" t="s">
        <v>7</v>
      </c>
      <c r="X50" s="25" t="s">
        <v>8</v>
      </c>
      <c r="Y50" s="25" t="s">
        <v>9</v>
      </c>
      <c r="Z50" s="26" t="s">
        <v>10</v>
      </c>
      <c r="AA50" s="36"/>
      <c r="AB50" s="23" t="s">
        <v>4</v>
      </c>
      <c r="AC50" s="24" t="s">
        <v>5</v>
      </c>
      <c r="AD50" s="25" t="s">
        <v>6</v>
      </c>
      <c r="AE50" s="25" t="s">
        <v>7</v>
      </c>
      <c r="AF50" s="25" t="s">
        <v>8</v>
      </c>
      <c r="AG50" s="25" t="s">
        <v>9</v>
      </c>
      <c r="AH50" s="26" t="s">
        <v>10</v>
      </c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</row>
    <row r="51" spans="1:64" ht="30" customHeight="1">
      <c r="A51" s="31" t="s">
        <v>85</v>
      </c>
      <c r="B51" s="31" t="s">
        <v>86</v>
      </c>
      <c r="C51" s="101">
        <v>2</v>
      </c>
      <c r="D51" s="101">
        <v>0</v>
      </c>
      <c r="E51" s="101">
        <v>2</v>
      </c>
      <c r="F51" s="101">
        <v>3</v>
      </c>
      <c r="G51" s="120">
        <v>4</v>
      </c>
      <c r="H51" s="10"/>
      <c r="I51" s="10"/>
      <c r="J51" s="30" t="s">
        <v>163</v>
      </c>
      <c r="K51" s="31" t="s">
        <v>164</v>
      </c>
      <c r="L51" s="68">
        <v>3</v>
      </c>
      <c r="M51" s="68">
        <v>0</v>
      </c>
      <c r="N51" s="68">
        <v>2</v>
      </c>
      <c r="O51" s="68">
        <v>4</v>
      </c>
      <c r="P51" s="69">
        <v>6</v>
      </c>
      <c r="Q51" s="10"/>
      <c r="R51" s="10"/>
      <c r="S51" s="34" t="s">
        <v>34</v>
      </c>
      <c r="T51" s="31" t="s">
        <v>163</v>
      </c>
      <c r="U51" s="31" t="s">
        <v>164</v>
      </c>
      <c r="V51" s="68">
        <v>3</v>
      </c>
      <c r="W51" s="68">
        <v>0</v>
      </c>
      <c r="X51" s="68">
        <v>2</v>
      </c>
      <c r="Y51" s="68">
        <v>4</v>
      </c>
      <c r="Z51" s="69">
        <v>6</v>
      </c>
      <c r="AA51" s="36"/>
      <c r="AB51" s="30" t="s">
        <v>163</v>
      </c>
      <c r="AC51" s="31" t="s">
        <v>164</v>
      </c>
      <c r="AD51" s="68">
        <v>3</v>
      </c>
      <c r="AE51" s="68">
        <v>0</v>
      </c>
      <c r="AF51" s="68">
        <v>2</v>
      </c>
      <c r="AG51" s="68">
        <v>4</v>
      </c>
      <c r="AH51" s="69">
        <v>6</v>
      </c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</row>
    <row r="52" spans="1:64" ht="15" customHeight="1">
      <c r="A52" s="31" t="s">
        <v>87</v>
      </c>
      <c r="B52" s="31" t="s">
        <v>88</v>
      </c>
      <c r="C52" s="101">
        <v>2</v>
      </c>
      <c r="D52" s="101">
        <v>2</v>
      </c>
      <c r="E52" s="101">
        <v>0</v>
      </c>
      <c r="F52" s="101">
        <v>3</v>
      </c>
      <c r="G52" s="122">
        <v>5</v>
      </c>
      <c r="H52" s="10"/>
      <c r="I52" s="10"/>
      <c r="J52" s="30" t="s">
        <v>165</v>
      </c>
      <c r="K52" s="31" t="s">
        <v>166</v>
      </c>
      <c r="L52" s="68">
        <v>2</v>
      </c>
      <c r="M52" s="68">
        <v>2</v>
      </c>
      <c r="N52" s="68">
        <v>0</v>
      </c>
      <c r="O52" s="68">
        <v>3</v>
      </c>
      <c r="P52" s="69">
        <v>6</v>
      </c>
      <c r="Q52" s="10"/>
      <c r="R52" s="10"/>
      <c r="S52" s="34" t="s">
        <v>34</v>
      </c>
      <c r="T52" s="31" t="s">
        <v>165</v>
      </c>
      <c r="U52" s="31" t="s">
        <v>166</v>
      </c>
      <c r="V52" s="68">
        <v>2</v>
      </c>
      <c r="W52" s="68">
        <v>2</v>
      </c>
      <c r="X52" s="68">
        <v>0</v>
      </c>
      <c r="Y52" s="68">
        <v>3</v>
      </c>
      <c r="Z52" s="69">
        <v>6</v>
      </c>
      <c r="AA52" s="36"/>
      <c r="AB52" s="30" t="s">
        <v>165</v>
      </c>
      <c r="AC52" s="31" t="s">
        <v>166</v>
      </c>
      <c r="AD52" s="68">
        <v>2</v>
      </c>
      <c r="AE52" s="68">
        <v>2</v>
      </c>
      <c r="AF52" s="68">
        <v>0</v>
      </c>
      <c r="AG52" s="68">
        <v>3</v>
      </c>
      <c r="AH52" s="69">
        <v>6</v>
      </c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</row>
    <row r="53" spans="1:64" ht="15" customHeight="1">
      <c r="A53" s="31" t="s">
        <v>89</v>
      </c>
      <c r="B53" s="31" t="s">
        <v>90</v>
      </c>
      <c r="C53" s="101">
        <v>3</v>
      </c>
      <c r="D53" s="101">
        <v>0</v>
      </c>
      <c r="E53" s="101">
        <v>2</v>
      </c>
      <c r="F53" s="101">
        <v>4</v>
      </c>
      <c r="G53" s="122">
        <v>6</v>
      </c>
      <c r="H53" s="10"/>
      <c r="I53" s="10"/>
      <c r="J53" s="30" t="s">
        <v>167</v>
      </c>
      <c r="K53" s="31" t="s">
        <v>168</v>
      </c>
      <c r="L53" s="68">
        <v>3</v>
      </c>
      <c r="M53" s="68">
        <v>0</v>
      </c>
      <c r="N53" s="68">
        <v>0</v>
      </c>
      <c r="O53" s="68">
        <v>3</v>
      </c>
      <c r="P53" s="69">
        <v>4</v>
      </c>
      <c r="Q53" s="10"/>
      <c r="R53" s="10"/>
      <c r="S53" s="34" t="s">
        <v>34</v>
      </c>
      <c r="T53" s="76" t="s">
        <v>169</v>
      </c>
      <c r="U53" s="31" t="s">
        <v>96</v>
      </c>
      <c r="V53" s="161">
        <v>0</v>
      </c>
      <c r="W53" s="161">
        <v>0</v>
      </c>
      <c r="X53" s="161">
        <v>0</v>
      </c>
      <c r="Y53" s="161">
        <v>0</v>
      </c>
      <c r="Z53" s="60">
        <v>4</v>
      </c>
      <c r="AA53" s="36"/>
      <c r="AB53" s="39"/>
      <c r="AC53" s="40"/>
      <c r="AD53" s="161"/>
      <c r="AE53" s="161"/>
      <c r="AF53" s="161"/>
      <c r="AG53" s="161"/>
      <c r="AH53" s="41"/>
      <c r="AI53" s="4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</row>
    <row r="54" spans="1:64" ht="25.5" customHeight="1">
      <c r="A54" s="31" t="s">
        <v>91</v>
      </c>
      <c r="B54" s="31" t="s">
        <v>92</v>
      </c>
      <c r="C54" s="101">
        <v>3</v>
      </c>
      <c r="D54" s="101">
        <v>0</v>
      </c>
      <c r="E54" s="101">
        <v>0</v>
      </c>
      <c r="F54" s="101">
        <v>3</v>
      </c>
      <c r="G54" s="122">
        <v>5</v>
      </c>
      <c r="H54" s="10"/>
      <c r="I54" s="10"/>
      <c r="J54" s="56" t="s">
        <v>43</v>
      </c>
      <c r="K54" s="31" t="s">
        <v>94</v>
      </c>
      <c r="L54" s="68">
        <v>2</v>
      </c>
      <c r="M54" s="68">
        <v>0</v>
      </c>
      <c r="N54" s="68">
        <v>0</v>
      </c>
      <c r="O54" s="68">
        <v>2</v>
      </c>
      <c r="P54" s="69">
        <v>3</v>
      </c>
      <c r="Q54" s="10"/>
      <c r="R54" s="10"/>
      <c r="S54" s="34"/>
      <c r="T54" s="153"/>
      <c r="U54" s="153" t="s">
        <v>35</v>
      </c>
      <c r="V54" s="47">
        <f>SUM(V51:V53)</f>
        <v>5</v>
      </c>
      <c r="W54" s="47">
        <f>SUM(W51:W53)</f>
        <v>2</v>
      </c>
      <c r="X54" s="47">
        <f>SUM(X51:X53)</f>
        <v>2</v>
      </c>
      <c r="Y54" s="47">
        <f>SUM(Y51:Y53)</f>
        <v>7</v>
      </c>
      <c r="Z54" s="48">
        <f>SUM(Z51:Z53)</f>
        <v>16</v>
      </c>
      <c r="AA54" s="36"/>
      <c r="AB54" s="39"/>
      <c r="AC54" s="40"/>
      <c r="AD54" s="161"/>
      <c r="AE54" s="161"/>
      <c r="AF54" s="161"/>
      <c r="AG54" s="161"/>
      <c r="AH54" s="41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</row>
    <row r="55" spans="1:64" ht="30.75" customHeight="1">
      <c r="A55" s="31" t="s">
        <v>18</v>
      </c>
      <c r="B55" s="31" t="s">
        <v>93</v>
      </c>
      <c r="C55" s="101">
        <v>2</v>
      </c>
      <c r="D55" s="101">
        <v>0</v>
      </c>
      <c r="E55" s="101">
        <v>0</v>
      </c>
      <c r="F55" s="101">
        <v>2</v>
      </c>
      <c r="G55" s="120">
        <v>3</v>
      </c>
      <c r="H55" s="10"/>
      <c r="I55" s="10"/>
      <c r="J55" s="56" t="s">
        <v>31</v>
      </c>
      <c r="K55" s="31" t="s">
        <v>93</v>
      </c>
      <c r="L55" s="68">
        <v>2</v>
      </c>
      <c r="M55" s="68">
        <v>0</v>
      </c>
      <c r="N55" s="68">
        <v>0</v>
      </c>
      <c r="O55" s="68">
        <v>2</v>
      </c>
      <c r="P55" s="69">
        <v>3</v>
      </c>
      <c r="Q55" s="10"/>
      <c r="R55" s="10"/>
      <c r="S55" s="42" t="s">
        <v>36</v>
      </c>
      <c r="T55" s="31" t="s">
        <v>167</v>
      </c>
      <c r="U55" s="31" t="s">
        <v>168</v>
      </c>
      <c r="V55" s="68">
        <v>3</v>
      </c>
      <c r="W55" s="68">
        <v>0</v>
      </c>
      <c r="X55" s="68">
        <v>0</v>
      </c>
      <c r="Y55" s="68">
        <v>3</v>
      </c>
      <c r="Z55" s="69">
        <v>4</v>
      </c>
      <c r="AA55" s="36"/>
      <c r="AB55" s="39"/>
      <c r="AC55" s="40"/>
      <c r="AD55" s="161"/>
      <c r="AE55" s="161"/>
      <c r="AF55" s="161"/>
      <c r="AG55" s="161"/>
      <c r="AH55" s="41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64" ht="29.25" customHeight="1">
      <c r="A56" s="31" t="s">
        <v>19</v>
      </c>
      <c r="B56" s="31" t="s">
        <v>94</v>
      </c>
      <c r="C56" s="101">
        <v>2</v>
      </c>
      <c r="D56" s="101">
        <v>0</v>
      </c>
      <c r="E56" s="101">
        <v>0</v>
      </c>
      <c r="F56" s="101">
        <v>2</v>
      </c>
      <c r="G56" s="120">
        <v>3</v>
      </c>
      <c r="H56" s="10"/>
      <c r="I56" s="10"/>
      <c r="J56" s="43" t="s">
        <v>70</v>
      </c>
      <c r="K56" s="45" t="s">
        <v>17</v>
      </c>
      <c r="L56" s="32">
        <v>3</v>
      </c>
      <c r="M56" s="32">
        <v>0</v>
      </c>
      <c r="N56" s="32">
        <v>0</v>
      </c>
      <c r="O56" s="32">
        <v>3</v>
      </c>
      <c r="P56" s="33">
        <v>3</v>
      </c>
      <c r="Q56" s="10"/>
      <c r="R56" s="10"/>
      <c r="S56" s="42" t="s">
        <v>36</v>
      </c>
      <c r="T56" s="57" t="s">
        <v>43</v>
      </c>
      <c r="U56" s="31" t="s">
        <v>94</v>
      </c>
      <c r="V56" s="68">
        <v>2</v>
      </c>
      <c r="W56" s="68">
        <v>0</v>
      </c>
      <c r="X56" s="68">
        <v>0</v>
      </c>
      <c r="Y56" s="68">
        <v>2</v>
      </c>
      <c r="Z56" s="69">
        <v>3</v>
      </c>
      <c r="AA56" s="36"/>
      <c r="AB56" s="39"/>
      <c r="AC56" s="40"/>
      <c r="AD56" s="161"/>
      <c r="AE56" s="161"/>
      <c r="AF56" s="161"/>
      <c r="AG56" s="161"/>
      <c r="AH56" s="41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</row>
    <row r="57" spans="1:64" ht="15" customHeight="1">
      <c r="A57" s="31" t="s">
        <v>95</v>
      </c>
      <c r="B57" s="31" t="s">
        <v>96</v>
      </c>
      <c r="C57" s="101">
        <v>0</v>
      </c>
      <c r="D57" s="101">
        <v>0</v>
      </c>
      <c r="E57" s="101">
        <v>0</v>
      </c>
      <c r="F57" s="101">
        <v>0</v>
      </c>
      <c r="G57" s="102">
        <v>4</v>
      </c>
      <c r="H57" s="10"/>
      <c r="I57" s="10"/>
      <c r="J57" s="71" t="s">
        <v>169</v>
      </c>
      <c r="K57" s="31" t="s">
        <v>96</v>
      </c>
      <c r="L57" s="161">
        <v>0</v>
      </c>
      <c r="M57" s="161">
        <v>0</v>
      </c>
      <c r="N57" s="161">
        <v>0</v>
      </c>
      <c r="O57" s="161">
        <v>0</v>
      </c>
      <c r="P57" s="60">
        <v>4</v>
      </c>
      <c r="Q57" s="10"/>
      <c r="R57" s="10"/>
      <c r="S57" s="42" t="s">
        <v>36</v>
      </c>
      <c r="T57" s="57" t="s">
        <v>31</v>
      </c>
      <c r="U57" s="31" t="s">
        <v>93</v>
      </c>
      <c r="V57" s="68">
        <v>2</v>
      </c>
      <c r="W57" s="68">
        <v>0</v>
      </c>
      <c r="X57" s="68">
        <v>0</v>
      </c>
      <c r="Y57" s="68">
        <v>2</v>
      </c>
      <c r="Z57" s="69">
        <v>3</v>
      </c>
      <c r="AA57" s="36"/>
      <c r="AB57" s="39"/>
      <c r="AC57" s="40"/>
      <c r="AD57" s="161"/>
      <c r="AE57" s="161"/>
      <c r="AF57" s="161"/>
      <c r="AG57" s="161"/>
      <c r="AH57" s="41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</row>
    <row r="58" spans="1:64" ht="15" customHeight="1">
      <c r="A58" s="303" t="s">
        <v>59</v>
      </c>
      <c r="B58" s="304"/>
      <c r="C58" s="72">
        <f>SUM(C51:C57)</f>
        <v>14</v>
      </c>
      <c r="D58" s="72">
        <f>SUM(D51:D57)</f>
        <v>2</v>
      </c>
      <c r="E58" s="72">
        <f>SUM(E51:E57)</f>
        <v>4</v>
      </c>
      <c r="F58" s="72">
        <f>SUM(F51:F57)</f>
        <v>17</v>
      </c>
      <c r="G58" s="73">
        <f>SUM(G51:G57)</f>
        <v>30</v>
      </c>
      <c r="H58" s="10"/>
      <c r="I58" s="10"/>
      <c r="J58" s="324" t="s">
        <v>59</v>
      </c>
      <c r="K58" s="304"/>
      <c r="L58" s="74">
        <f>SUM(L51:L57)</f>
        <v>15</v>
      </c>
      <c r="M58" s="74">
        <f>SUM(M51:M57)</f>
        <v>2</v>
      </c>
      <c r="N58" s="74">
        <f>SUM(N51:N57)</f>
        <v>2</v>
      </c>
      <c r="O58" s="74">
        <f>SUM(O51:O57)</f>
        <v>17</v>
      </c>
      <c r="P58" s="75">
        <f>SUM(P51:P57)</f>
        <v>29</v>
      </c>
      <c r="Q58" s="10"/>
      <c r="R58" s="10"/>
      <c r="S58" s="42" t="s">
        <v>36</v>
      </c>
      <c r="T58" s="45" t="s">
        <v>70</v>
      </c>
      <c r="U58" s="45" t="s">
        <v>17</v>
      </c>
      <c r="V58" s="32">
        <v>3</v>
      </c>
      <c r="W58" s="32">
        <v>0</v>
      </c>
      <c r="X58" s="32">
        <v>0</v>
      </c>
      <c r="Y58" s="32">
        <v>3</v>
      </c>
      <c r="Z58" s="33">
        <v>3</v>
      </c>
      <c r="AA58" s="36"/>
      <c r="AB58" s="39"/>
      <c r="AC58" s="40"/>
      <c r="AD58" s="161"/>
      <c r="AE58" s="161"/>
      <c r="AF58" s="161"/>
      <c r="AG58" s="161"/>
      <c r="AH58" s="41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</row>
    <row r="59" spans="1:64" ht="15" customHeight="1">
      <c r="A59" s="325"/>
      <c r="B59" s="326"/>
      <c r="C59" s="77"/>
      <c r="D59" s="77"/>
      <c r="E59" s="77"/>
      <c r="F59" s="77"/>
      <c r="G59" s="78"/>
      <c r="H59" s="10"/>
      <c r="I59" s="10"/>
      <c r="J59" s="79"/>
      <c r="K59" s="80"/>
      <c r="L59" s="80"/>
      <c r="M59" s="80"/>
      <c r="N59" s="80"/>
      <c r="O59" s="80"/>
      <c r="P59" s="81"/>
      <c r="Q59" s="10"/>
      <c r="R59" s="10"/>
      <c r="S59" s="34"/>
      <c r="T59" s="156"/>
      <c r="U59" s="157" t="s">
        <v>37</v>
      </c>
      <c r="V59" s="47">
        <f>SUM(V55:V58)</f>
        <v>10</v>
      </c>
      <c r="W59" s="47">
        <f>SUM(W55:W58)</f>
        <v>0</v>
      </c>
      <c r="X59" s="47">
        <f>SUM(X55:X58)</f>
        <v>0</v>
      </c>
      <c r="Y59" s="47">
        <f>SUM(Y55:Y58)</f>
        <v>10</v>
      </c>
      <c r="Z59" s="48">
        <f>SUM(Z55:Z58)</f>
        <v>13</v>
      </c>
      <c r="AA59" s="36"/>
      <c r="AB59" s="39"/>
      <c r="AC59" s="40"/>
      <c r="AD59" s="161"/>
      <c r="AE59" s="161"/>
      <c r="AF59" s="161"/>
      <c r="AG59" s="161"/>
      <c r="AH59" s="41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</row>
    <row r="60" spans="1:64" ht="15" customHeight="1">
      <c r="A60" s="159"/>
      <c r="B60" s="160"/>
      <c r="C60" s="77"/>
      <c r="D60" s="77"/>
      <c r="E60" s="77"/>
      <c r="F60" s="77"/>
      <c r="G60" s="78"/>
      <c r="H60" s="10"/>
      <c r="I60" s="10"/>
      <c r="J60" s="79"/>
      <c r="K60" s="80"/>
      <c r="L60" s="80"/>
      <c r="M60" s="80"/>
      <c r="N60" s="80"/>
      <c r="O60" s="80"/>
      <c r="P60" s="81"/>
      <c r="Q60" s="10"/>
      <c r="R60" s="10"/>
      <c r="S60" s="79"/>
      <c r="T60" s="155" t="s">
        <v>38</v>
      </c>
      <c r="U60" s="155"/>
      <c r="V60" s="37">
        <f>V59+V54</f>
        <v>15</v>
      </c>
      <c r="W60" s="37">
        <f>W59+W54</f>
        <v>2</v>
      </c>
      <c r="X60" s="37">
        <f>X59+X54</f>
        <v>2</v>
      </c>
      <c r="Y60" s="37">
        <f>Y59+Y54</f>
        <v>17</v>
      </c>
      <c r="Z60" s="38">
        <f>Z59+Z54</f>
        <v>29</v>
      </c>
      <c r="AA60" s="36"/>
      <c r="AB60" s="154" t="s">
        <v>38</v>
      </c>
      <c r="AC60" s="65"/>
      <c r="AD60" s="37">
        <f>SUM(AD51:AD59)</f>
        <v>5</v>
      </c>
      <c r="AE60" s="37">
        <f>SUM(AE51:AE59)</f>
        <v>2</v>
      </c>
      <c r="AF60" s="37">
        <f>SUM(AF51:AF59)</f>
        <v>2</v>
      </c>
      <c r="AG60" s="37">
        <f>SUM(AG51:AG59)</f>
        <v>7</v>
      </c>
      <c r="AH60" s="38">
        <f>SUM(AH51:AH59)</f>
        <v>12</v>
      </c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</row>
    <row r="61" spans="1:64" ht="15" customHeight="1">
      <c r="A61" s="159"/>
      <c r="B61" s="160"/>
      <c r="C61" s="77"/>
      <c r="D61" s="77"/>
      <c r="E61" s="77"/>
      <c r="F61" s="77"/>
      <c r="G61" s="78"/>
      <c r="H61" s="10"/>
      <c r="I61" s="10"/>
      <c r="J61" s="79"/>
      <c r="K61" s="80"/>
      <c r="L61" s="80"/>
      <c r="M61" s="80"/>
      <c r="N61" s="80"/>
      <c r="O61" s="80"/>
      <c r="P61" s="81"/>
      <c r="Q61" s="10"/>
      <c r="R61" s="10"/>
      <c r="S61" s="79"/>
      <c r="T61" s="49"/>
      <c r="U61" s="49"/>
      <c r="V61" s="49"/>
      <c r="W61" s="49"/>
      <c r="X61" s="49"/>
      <c r="Y61" s="49"/>
      <c r="Z61" s="82"/>
      <c r="AA61" s="17"/>
      <c r="AB61" s="66"/>
      <c r="AC61" s="49"/>
      <c r="AD61" s="49"/>
      <c r="AE61" s="49"/>
      <c r="AF61" s="49"/>
      <c r="AG61" s="49"/>
      <c r="AH61" s="82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</row>
    <row r="62" spans="1:64" ht="15" customHeight="1">
      <c r="A62" s="159"/>
      <c r="B62" s="160"/>
      <c r="C62" s="77"/>
      <c r="D62" s="77"/>
      <c r="E62" s="77"/>
      <c r="F62" s="77"/>
      <c r="G62" s="78"/>
      <c r="H62" s="10"/>
      <c r="I62" s="10"/>
      <c r="J62" s="159"/>
      <c r="K62" s="160"/>
      <c r="L62" s="77"/>
      <c r="M62" s="77"/>
      <c r="N62" s="77"/>
      <c r="O62" s="77"/>
      <c r="P62" s="78"/>
      <c r="Q62" s="10"/>
      <c r="R62" s="13"/>
      <c r="S62" s="83"/>
      <c r="T62" s="49"/>
      <c r="U62" s="149" t="s">
        <v>22</v>
      </c>
      <c r="V62" s="149"/>
      <c r="W62" s="149"/>
      <c r="X62" s="149"/>
      <c r="Y62" s="149"/>
      <c r="Z62" s="81"/>
      <c r="AA62" s="36"/>
      <c r="AB62" s="66"/>
      <c r="AC62" s="49"/>
      <c r="AD62" s="49"/>
      <c r="AE62" s="49"/>
      <c r="AF62" s="49"/>
      <c r="AG62" s="49"/>
      <c r="AH62" s="82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</row>
    <row r="63" spans="1:64" ht="30" customHeight="1">
      <c r="A63" s="287" t="s">
        <v>22</v>
      </c>
      <c r="B63" s="288"/>
      <c r="C63" s="288"/>
      <c r="D63" s="288"/>
      <c r="E63" s="288"/>
      <c r="F63" s="288"/>
      <c r="G63" s="289"/>
      <c r="H63" s="10"/>
      <c r="I63" s="10"/>
      <c r="J63" s="287" t="s">
        <v>22</v>
      </c>
      <c r="K63" s="288"/>
      <c r="L63" s="288"/>
      <c r="M63" s="288"/>
      <c r="N63" s="288"/>
      <c r="O63" s="288"/>
      <c r="P63" s="289"/>
      <c r="Q63" s="10"/>
      <c r="R63" s="13"/>
      <c r="S63" s="34"/>
      <c r="T63" s="24" t="s">
        <v>4</v>
      </c>
      <c r="U63" s="24" t="s">
        <v>5</v>
      </c>
      <c r="V63" s="25" t="s">
        <v>6</v>
      </c>
      <c r="W63" s="25" t="s">
        <v>7</v>
      </c>
      <c r="X63" s="25" t="s">
        <v>8</v>
      </c>
      <c r="Y63" s="25" t="s">
        <v>9</v>
      </c>
      <c r="Z63" s="26" t="s">
        <v>10</v>
      </c>
      <c r="AA63" s="151"/>
      <c r="AB63" s="287" t="s">
        <v>22</v>
      </c>
      <c r="AC63" s="288"/>
      <c r="AD63" s="288"/>
      <c r="AE63" s="288"/>
      <c r="AF63" s="288"/>
      <c r="AG63" s="288"/>
      <c r="AH63" s="289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</row>
    <row r="64" spans="1:64" ht="30" customHeight="1">
      <c r="A64" s="23" t="s">
        <v>4</v>
      </c>
      <c r="B64" s="24" t="s">
        <v>5</v>
      </c>
      <c r="C64" s="25" t="s">
        <v>6</v>
      </c>
      <c r="D64" s="25" t="s">
        <v>7</v>
      </c>
      <c r="E64" s="25" t="s">
        <v>8</v>
      </c>
      <c r="F64" s="25" t="s">
        <v>9</v>
      </c>
      <c r="G64" s="26" t="s">
        <v>10</v>
      </c>
      <c r="H64" s="10"/>
      <c r="I64" s="10"/>
      <c r="J64" s="23" t="s">
        <v>4</v>
      </c>
      <c r="K64" s="24" t="s">
        <v>5</v>
      </c>
      <c r="L64" s="25" t="s">
        <v>6</v>
      </c>
      <c r="M64" s="25" t="s">
        <v>7</v>
      </c>
      <c r="N64" s="25" t="s">
        <v>8</v>
      </c>
      <c r="O64" s="25" t="s">
        <v>9</v>
      </c>
      <c r="P64" s="26" t="s">
        <v>10</v>
      </c>
      <c r="Q64" s="10"/>
      <c r="R64" s="10"/>
      <c r="S64" s="34" t="s">
        <v>34</v>
      </c>
      <c r="T64" s="84" t="s">
        <v>170</v>
      </c>
      <c r="U64" s="84" t="s">
        <v>171</v>
      </c>
      <c r="V64" s="62">
        <v>3</v>
      </c>
      <c r="W64" s="62">
        <v>0</v>
      </c>
      <c r="X64" s="62">
        <v>0</v>
      </c>
      <c r="Y64" s="62">
        <v>3</v>
      </c>
      <c r="Z64" s="63">
        <v>4</v>
      </c>
      <c r="AA64" s="36"/>
      <c r="AB64" s="23" t="s">
        <v>4</v>
      </c>
      <c r="AC64" s="24" t="s">
        <v>5</v>
      </c>
      <c r="AD64" s="25" t="s">
        <v>6</v>
      </c>
      <c r="AE64" s="25" t="s">
        <v>7</v>
      </c>
      <c r="AF64" s="25" t="s">
        <v>8</v>
      </c>
      <c r="AG64" s="25" t="s">
        <v>9</v>
      </c>
      <c r="AH64" s="26" t="s">
        <v>10</v>
      </c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</row>
    <row r="65" spans="1:64" ht="15" customHeight="1">
      <c r="A65" s="31" t="s">
        <v>97</v>
      </c>
      <c r="B65" s="116" t="s">
        <v>98</v>
      </c>
      <c r="C65" s="101">
        <v>2</v>
      </c>
      <c r="D65" s="101">
        <v>0</v>
      </c>
      <c r="E65" s="101">
        <v>2</v>
      </c>
      <c r="F65" s="101">
        <v>3</v>
      </c>
      <c r="G65" s="122">
        <v>5</v>
      </c>
      <c r="H65" s="10"/>
      <c r="I65" s="10"/>
      <c r="J65" s="85" t="s">
        <v>170</v>
      </c>
      <c r="K65" s="84" t="s">
        <v>171</v>
      </c>
      <c r="L65" s="62">
        <v>3</v>
      </c>
      <c r="M65" s="62">
        <v>0</v>
      </c>
      <c r="N65" s="62">
        <v>0</v>
      </c>
      <c r="O65" s="62">
        <v>3</v>
      </c>
      <c r="P65" s="63">
        <v>4</v>
      </c>
      <c r="Q65" s="10"/>
      <c r="R65" s="10"/>
      <c r="S65" s="34" t="s">
        <v>34</v>
      </c>
      <c r="T65" s="45" t="s">
        <v>172</v>
      </c>
      <c r="U65" s="45" t="s">
        <v>104</v>
      </c>
      <c r="V65" s="161">
        <v>3</v>
      </c>
      <c r="W65" s="161">
        <v>0</v>
      </c>
      <c r="X65" s="161">
        <v>0</v>
      </c>
      <c r="Y65" s="161">
        <v>3</v>
      </c>
      <c r="Z65" s="60">
        <v>5</v>
      </c>
      <c r="AA65" s="36"/>
      <c r="AB65" s="86" t="s">
        <v>173</v>
      </c>
      <c r="AC65" s="87" t="s">
        <v>174</v>
      </c>
      <c r="AD65" s="62">
        <v>3</v>
      </c>
      <c r="AE65" s="62">
        <v>0</v>
      </c>
      <c r="AF65" s="62">
        <v>0</v>
      </c>
      <c r="AG65" s="62">
        <v>3</v>
      </c>
      <c r="AH65" s="63">
        <v>4</v>
      </c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</row>
    <row r="66" spans="1:64" ht="15" customHeight="1">
      <c r="A66" s="31" t="s">
        <v>99</v>
      </c>
      <c r="B66" s="31" t="s">
        <v>100</v>
      </c>
      <c r="C66" s="101">
        <v>2</v>
      </c>
      <c r="D66" s="101">
        <v>0</v>
      </c>
      <c r="E66" s="101">
        <v>2</v>
      </c>
      <c r="F66" s="101">
        <v>3</v>
      </c>
      <c r="G66" s="122">
        <v>5</v>
      </c>
      <c r="H66" s="10"/>
      <c r="I66" s="10"/>
      <c r="J66" s="43" t="s">
        <v>172</v>
      </c>
      <c r="K66" s="45" t="s">
        <v>104</v>
      </c>
      <c r="L66" s="161">
        <v>3</v>
      </c>
      <c r="M66" s="161">
        <v>0</v>
      </c>
      <c r="N66" s="161">
        <v>0</v>
      </c>
      <c r="O66" s="161">
        <v>3</v>
      </c>
      <c r="P66" s="60">
        <v>5</v>
      </c>
      <c r="Q66" s="10"/>
      <c r="R66" s="10"/>
      <c r="S66" s="34" t="s">
        <v>34</v>
      </c>
      <c r="T66" s="87" t="s">
        <v>173</v>
      </c>
      <c r="U66" s="87" t="s">
        <v>174</v>
      </c>
      <c r="V66" s="62">
        <v>3</v>
      </c>
      <c r="W66" s="62">
        <v>0</v>
      </c>
      <c r="X66" s="62">
        <v>0</v>
      </c>
      <c r="Y66" s="62">
        <v>3</v>
      </c>
      <c r="Z66" s="63">
        <v>4</v>
      </c>
      <c r="AA66" s="36"/>
      <c r="AB66" s="61"/>
      <c r="AC66" s="64"/>
      <c r="AD66" s="62"/>
      <c r="AE66" s="62"/>
      <c r="AF66" s="62"/>
      <c r="AG66" s="62"/>
      <c r="AH66" s="63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</row>
    <row r="67" spans="1:64" ht="15" customHeight="1">
      <c r="A67" s="31" t="s">
        <v>101</v>
      </c>
      <c r="B67" s="31" t="s">
        <v>102</v>
      </c>
      <c r="C67" s="101">
        <v>2</v>
      </c>
      <c r="D67" s="101">
        <v>0</v>
      </c>
      <c r="E67" s="101">
        <v>2</v>
      </c>
      <c r="F67" s="101">
        <v>3</v>
      </c>
      <c r="G67" s="122">
        <v>4</v>
      </c>
      <c r="H67" s="10"/>
      <c r="I67" s="10"/>
      <c r="J67" s="86" t="s">
        <v>173</v>
      </c>
      <c r="K67" s="87" t="s">
        <v>174</v>
      </c>
      <c r="L67" s="62">
        <v>3</v>
      </c>
      <c r="M67" s="62">
        <v>0</v>
      </c>
      <c r="N67" s="62">
        <v>0</v>
      </c>
      <c r="O67" s="62">
        <v>3</v>
      </c>
      <c r="P67" s="63">
        <v>4</v>
      </c>
      <c r="Q67" s="10"/>
      <c r="R67" s="10"/>
      <c r="S67" s="34" t="s">
        <v>34</v>
      </c>
      <c r="T67" s="86" t="s">
        <v>175</v>
      </c>
      <c r="U67" s="87" t="s">
        <v>176</v>
      </c>
      <c r="V67" s="62">
        <v>3</v>
      </c>
      <c r="W67" s="62">
        <v>0</v>
      </c>
      <c r="X67" s="62">
        <v>0</v>
      </c>
      <c r="Y67" s="62">
        <v>3</v>
      </c>
      <c r="Z67" s="63">
        <v>5</v>
      </c>
      <c r="AA67" s="36"/>
      <c r="AB67" s="39"/>
      <c r="AC67" s="40"/>
      <c r="AD67" s="161"/>
      <c r="AE67" s="161"/>
      <c r="AF67" s="161"/>
      <c r="AG67" s="161"/>
      <c r="AH67" s="41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</row>
    <row r="68" spans="1:64" ht="15" customHeight="1">
      <c r="A68" s="31" t="s">
        <v>103</v>
      </c>
      <c r="B68" s="31" t="s">
        <v>104</v>
      </c>
      <c r="C68" s="101">
        <v>3</v>
      </c>
      <c r="D68" s="101">
        <v>0</v>
      </c>
      <c r="E68" s="101">
        <v>0</v>
      </c>
      <c r="F68" s="101">
        <v>3</v>
      </c>
      <c r="G68" s="122">
        <v>5</v>
      </c>
      <c r="H68" s="10"/>
      <c r="I68" s="10"/>
      <c r="J68" s="86" t="s">
        <v>175</v>
      </c>
      <c r="K68" s="87" t="s">
        <v>176</v>
      </c>
      <c r="L68" s="62">
        <v>3</v>
      </c>
      <c r="M68" s="62">
        <v>0</v>
      </c>
      <c r="N68" s="62">
        <v>0</v>
      </c>
      <c r="O68" s="62">
        <v>3</v>
      </c>
      <c r="P68" s="63">
        <v>5</v>
      </c>
      <c r="Q68" s="10"/>
      <c r="R68" s="10"/>
      <c r="S68" s="34" t="s">
        <v>34</v>
      </c>
      <c r="T68" s="86" t="s">
        <v>177</v>
      </c>
      <c r="U68" s="87" t="s">
        <v>178</v>
      </c>
      <c r="V68" s="62">
        <v>3</v>
      </c>
      <c r="W68" s="62">
        <v>0</v>
      </c>
      <c r="X68" s="62">
        <v>0</v>
      </c>
      <c r="Y68" s="62">
        <v>3</v>
      </c>
      <c r="Z68" s="63">
        <v>5</v>
      </c>
      <c r="AA68" s="36"/>
      <c r="AB68" s="39"/>
      <c r="AC68" s="40"/>
      <c r="AD68" s="161"/>
      <c r="AE68" s="161"/>
      <c r="AF68" s="161"/>
      <c r="AG68" s="161"/>
      <c r="AH68" s="41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</row>
    <row r="69" spans="1:64" ht="15" customHeight="1">
      <c r="A69" s="31" t="s">
        <v>24</v>
      </c>
      <c r="B69" s="31" t="s">
        <v>105</v>
      </c>
      <c r="C69" s="101">
        <v>3</v>
      </c>
      <c r="D69" s="101">
        <v>0</v>
      </c>
      <c r="E69" s="101">
        <v>0</v>
      </c>
      <c r="F69" s="101">
        <v>3</v>
      </c>
      <c r="G69" s="122">
        <v>5</v>
      </c>
      <c r="H69" s="10"/>
      <c r="I69" s="10"/>
      <c r="J69" s="86" t="s">
        <v>177</v>
      </c>
      <c r="K69" s="87" t="s">
        <v>178</v>
      </c>
      <c r="L69" s="62">
        <v>3</v>
      </c>
      <c r="M69" s="62">
        <v>0</v>
      </c>
      <c r="N69" s="62">
        <v>0</v>
      </c>
      <c r="O69" s="62">
        <v>3</v>
      </c>
      <c r="P69" s="63">
        <v>5</v>
      </c>
      <c r="Q69" s="10"/>
      <c r="R69" s="10"/>
      <c r="S69" s="42"/>
      <c r="T69" s="157"/>
      <c r="U69" s="153" t="s">
        <v>35</v>
      </c>
      <c r="V69" s="47">
        <f>SUM(V64:V68)</f>
        <v>15</v>
      </c>
      <c r="W69" s="47">
        <f>SUM(W64:W68)</f>
        <v>0</v>
      </c>
      <c r="X69" s="47">
        <f>SUM(X64:X68)</f>
        <v>0</v>
      </c>
      <c r="Y69" s="47">
        <f>SUM(Y64:Y68)</f>
        <v>15</v>
      </c>
      <c r="Z69" s="48">
        <f>SUM(Z64:Z68)</f>
        <v>23</v>
      </c>
      <c r="AA69" s="36"/>
      <c r="AB69" s="39"/>
      <c r="AC69" s="40"/>
      <c r="AD69" s="161"/>
      <c r="AE69" s="161"/>
      <c r="AF69" s="161"/>
      <c r="AG69" s="161"/>
      <c r="AH69" s="41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</row>
    <row r="70" spans="1:64" ht="15" customHeight="1">
      <c r="A70" s="31" t="s">
        <v>106</v>
      </c>
      <c r="B70" s="31" t="s">
        <v>107</v>
      </c>
      <c r="C70" s="101">
        <v>2</v>
      </c>
      <c r="D70" s="101">
        <v>0</v>
      </c>
      <c r="E70" s="101">
        <v>0</v>
      </c>
      <c r="F70" s="101">
        <v>2</v>
      </c>
      <c r="G70" s="123">
        <v>3</v>
      </c>
      <c r="H70" s="10"/>
      <c r="I70" s="10"/>
      <c r="J70" s="61" t="s">
        <v>24</v>
      </c>
      <c r="K70" s="64" t="s">
        <v>179</v>
      </c>
      <c r="L70" s="62">
        <v>3</v>
      </c>
      <c r="M70" s="62">
        <v>0</v>
      </c>
      <c r="N70" s="62">
        <v>0</v>
      </c>
      <c r="O70" s="62">
        <v>3</v>
      </c>
      <c r="P70" s="63">
        <v>5</v>
      </c>
      <c r="Q70" s="10"/>
      <c r="R70" s="10"/>
      <c r="S70" s="42" t="s">
        <v>36</v>
      </c>
      <c r="T70" s="64" t="s">
        <v>24</v>
      </c>
      <c r="U70" s="64" t="s">
        <v>179</v>
      </c>
      <c r="V70" s="62">
        <v>3</v>
      </c>
      <c r="W70" s="62">
        <v>0</v>
      </c>
      <c r="X70" s="62">
        <v>0</v>
      </c>
      <c r="Y70" s="62">
        <v>3</v>
      </c>
      <c r="Z70" s="63">
        <v>5</v>
      </c>
      <c r="AA70" s="36"/>
      <c r="AB70" s="39"/>
      <c r="AC70" s="40"/>
      <c r="AD70" s="161"/>
      <c r="AE70" s="161"/>
      <c r="AF70" s="161"/>
      <c r="AG70" s="161"/>
      <c r="AH70" s="41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</row>
    <row r="71" spans="1:64" ht="15" customHeight="1">
      <c r="A71" s="118" t="s">
        <v>24</v>
      </c>
      <c r="B71" s="31" t="s">
        <v>108</v>
      </c>
      <c r="C71" s="119">
        <v>2</v>
      </c>
      <c r="D71" s="119">
        <v>0</v>
      </c>
      <c r="E71" s="119">
        <v>0</v>
      </c>
      <c r="F71" s="119">
        <v>2</v>
      </c>
      <c r="G71" s="102">
        <v>3</v>
      </c>
      <c r="H71" s="10"/>
      <c r="I71" s="10"/>
      <c r="J71" s="39" t="s">
        <v>180</v>
      </c>
      <c r="K71" s="31" t="s">
        <v>107</v>
      </c>
      <c r="L71" s="161">
        <v>2</v>
      </c>
      <c r="M71" s="161">
        <v>0</v>
      </c>
      <c r="N71" s="161">
        <v>0</v>
      </c>
      <c r="O71" s="161">
        <v>2</v>
      </c>
      <c r="P71" s="41">
        <v>3</v>
      </c>
      <c r="Q71" s="10"/>
      <c r="R71" s="10"/>
      <c r="S71" s="42" t="s">
        <v>36</v>
      </c>
      <c r="T71" s="39" t="s">
        <v>180</v>
      </c>
      <c r="U71" s="31" t="s">
        <v>107</v>
      </c>
      <c r="V71" s="161">
        <v>2</v>
      </c>
      <c r="W71" s="161">
        <v>0</v>
      </c>
      <c r="X71" s="161">
        <v>0</v>
      </c>
      <c r="Y71" s="161">
        <v>2</v>
      </c>
      <c r="Z71" s="41">
        <v>3</v>
      </c>
      <c r="AA71" s="36"/>
      <c r="AB71" s="39"/>
      <c r="AC71" s="40"/>
      <c r="AD71" s="161"/>
      <c r="AE71" s="161"/>
      <c r="AF71" s="161"/>
      <c r="AG71" s="161"/>
      <c r="AH71" s="41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</row>
    <row r="72" spans="1:64" ht="15" customHeight="1">
      <c r="A72" s="327" t="s">
        <v>59</v>
      </c>
      <c r="B72" s="306"/>
      <c r="C72" s="37">
        <f>SUM(C65:C71)</f>
        <v>16</v>
      </c>
      <c r="D72" s="37">
        <f>SUM(D65:D71)</f>
        <v>0</v>
      </c>
      <c r="E72" s="37">
        <f>SUM(E65:E71)</f>
        <v>6</v>
      </c>
      <c r="F72" s="37">
        <f>SUM(F65:F71)</f>
        <v>19</v>
      </c>
      <c r="G72" s="38">
        <f>SUM(G65:G71)</f>
        <v>30</v>
      </c>
      <c r="H72" s="10"/>
      <c r="I72" s="10"/>
      <c r="J72" s="324" t="s">
        <v>59</v>
      </c>
      <c r="K72" s="304"/>
      <c r="L72" s="37">
        <f>SUM(L65:L71)</f>
        <v>20</v>
      </c>
      <c r="M72" s="37">
        <f>SUM(M65:M71)</f>
        <v>0</v>
      </c>
      <c r="N72" s="37">
        <f>SUM(N65:N71)</f>
        <v>0</v>
      </c>
      <c r="O72" s="37">
        <f>SUM(O65:O71)</f>
        <v>20</v>
      </c>
      <c r="P72" s="38">
        <f>SUM(P65:P71)</f>
        <v>31</v>
      </c>
      <c r="Q72" s="10"/>
      <c r="R72" s="10"/>
      <c r="S72" s="42"/>
      <c r="T72" s="153"/>
      <c r="U72" s="153" t="s">
        <v>37</v>
      </c>
      <c r="V72" s="47">
        <f>SUM(V70:V71)</f>
        <v>5</v>
      </c>
      <c r="W72" s="47">
        <f>SUM(W70:W71)</f>
        <v>0</v>
      </c>
      <c r="X72" s="47">
        <f>SUM(X70:X71)</f>
        <v>0</v>
      </c>
      <c r="Y72" s="47">
        <f>SUM(Y70:Y71)</f>
        <v>5</v>
      </c>
      <c r="Z72" s="48">
        <f>SUM(Z70:Z71)</f>
        <v>8</v>
      </c>
      <c r="AA72" s="36"/>
      <c r="AB72" s="39"/>
      <c r="AC72" s="40"/>
      <c r="AD72" s="161"/>
      <c r="AE72" s="161"/>
      <c r="AF72" s="161"/>
      <c r="AG72" s="161"/>
      <c r="AH72" s="41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</row>
    <row r="73" spans="1:64" ht="15" customHeight="1">
      <c r="A73" s="158"/>
      <c r="B73" s="158"/>
      <c r="C73" s="160"/>
      <c r="D73" s="160"/>
      <c r="E73" s="160"/>
      <c r="F73" s="160"/>
      <c r="G73" s="152"/>
      <c r="H73" s="10"/>
      <c r="I73" s="10"/>
      <c r="J73" s="159"/>
      <c r="K73" s="160"/>
      <c r="L73" s="160"/>
      <c r="M73" s="160"/>
      <c r="N73" s="160"/>
      <c r="O73" s="160"/>
      <c r="P73" s="152"/>
      <c r="Q73" s="10"/>
      <c r="R73" s="10"/>
      <c r="S73" s="34"/>
      <c r="T73" s="155" t="s">
        <v>38</v>
      </c>
      <c r="U73" s="155"/>
      <c r="V73" s="37">
        <f>V72+V69</f>
        <v>20</v>
      </c>
      <c r="W73" s="37">
        <f>W72+W69</f>
        <v>0</v>
      </c>
      <c r="X73" s="37">
        <f>X72+X69</f>
        <v>0</v>
      </c>
      <c r="Y73" s="37">
        <f>Y72+Y69</f>
        <v>20</v>
      </c>
      <c r="Z73" s="38">
        <f>Z72+Z69</f>
        <v>31</v>
      </c>
      <c r="AA73" s="36"/>
      <c r="AB73" s="39"/>
      <c r="AC73" s="40"/>
      <c r="AD73" s="161"/>
      <c r="AE73" s="161"/>
      <c r="AF73" s="161"/>
      <c r="AG73" s="161"/>
      <c r="AH73" s="41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</row>
    <row r="74" spans="1:64" ht="15" customHeight="1">
      <c r="A74" s="301"/>
      <c r="B74" s="302"/>
      <c r="C74" s="151"/>
      <c r="D74" s="151"/>
      <c r="E74" s="151"/>
      <c r="F74" s="151"/>
      <c r="G74" s="152"/>
      <c r="H74" s="10"/>
      <c r="I74" s="10"/>
      <c r="J74" s="159"/>
      <c r="K74" s="160"/>
      <c r="L74" s="151"/>
      <c r="M74" s="151"/>
      <c r="N74" s="151"/>
      <c r="O74" s="151"/>
      <c r="P74" s="152"/>
      <c r="Q74" s="10"/>
      <c r="R74" s="10"/>
      <c r="S74" s="83"/>
      <c r="T74" s="49"/>
      <c r="U74" s="49"/>
      <c r="V74" s="49"/>
      <c r="W74" s="49"/>
      <c r="X74" s="49"/>
      <c r="Y74" s="49"/>
      <c r="Z74" s="82"/>
      <c r="AA74" s="36"/>
      <c r="AB74" s="154" t="s">
        <v>38</v>
      </c>
      <c r="AC74" s="65"/>
      <c r="AD74" s="37">
        <f>SUM(AD65:AD73)</f>
        <v>3</v>
      </c>
      <c r="AE74" s="37">
        <f>SUM(AE65:AE73)</f>
        <v>0</v>
      </c>
      <c r="AF74" s="37">
        <f>SUM(AF65:AF73)</f>
        <v>0</v>
      </c>
      <c r="AG74" s="37">
        <f>SUM(AG65:AG73)</f>
        <v>3</v>
      </c>
      <c r="AH74" s="38">
        <f>SUM(AH65:AH73)</f>
        <v>4</v>
      </c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</row>
    <row r="75" spans="1:64" ht="15" customHeight="1">
      <c r="A75" s="159"/>
      <c r="B75" s="160"/>
      <c r="C75" s="151"/>
      <c r="D75" s="151"/>
      <c r="E75" s="151"/>
      <c r="F75" s="151"/>
      <c r="G75" s="152"/>
      <c r="H75" s="10"/>
      <c r="I75" s="10"/>
      <c r="J75" s="159"/>
      <c r="K75" s="160"/>
      <c r="L75" s="151"/>
      <c r="M75" s="151"/>
      <c r="N75" s="151"/>
      <c r="O75" s="151"/>
      <c r="P75" s="152"/>
      <c r="Q75" s="13"/>
      <c r="R75" s="10"/>
      <c r="S75" s="83"/>
      <c r="T75" s="49"/>
      <c r="U75" s="153"/>
      <c r="V75" s="47"/>
      <c r="W75" s="47"/>
      <c r="X75" s="47"/>
      <c r="Y75" s="47"/>
      <c r="Z75" s="48"/>
      <c r="AA75" s="17"/>
      <c r="AB75" s="66"/>
      <c r="AC75" s="49"/>
      <c r="AD75" s="49"/>
      <c r="AE75" s="49"/>
      <c r="AF75" s="49"/>
      <c r="AG75" s="49"/>
      <c r="AH75" s="67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</row>
    <row r="76" spans="1:64" ht="15" customHeight="1" thickBot="1">
      <c r="A76" s="159"/>
      <c r="B76" s="160"/>
      <c r="C76" s="151"/>
      <c r="D76" s="151"/>
      <c r="E76" s="151"/>
      <c r="F76" s="151"/>
      <c r="G76" s="152"/>
      <c r="H76" s="10"/>
      <c r="I76" s="10"/>
      <c r="J76" s="159"/>
      <c r="K76" s="160"/>
      <c r="L76" s="151"/>
      <c r="M76" s="151"/>
      <c r="N76" s="151"/>
      <c r="O76" s="151"/>
      <c r="P76" s="152"/>
      <c r="Q76" s="10"/>
      <c r="R76" s="13"/>
      <c r="S76" s="83"/>
      <c r="T76" s="49"/>
      <c r="U76" s="88" t="s">
        <v>23</v>
      </c>
      <c r="V76" s="89"/>
      <c r="W76" s="89"/>
      <c r="X76" s="89"/>
      <c r="Y76" s="89"/>
      <c r="Z76" s="90"/>
      <c r="AA76" s="36"/>
      <c r="AB76" s="159"/>
      <c r="AC76" s="91"/>
      <c r="AD76" s="151"/>
      <c r="AE76" s="151"/>
      <c r="AF76" s="151"/>
      <c r="AG76" s="151"/>
      <c r="AH76" s="92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</row>
    <row r="77" spans="1:64" ht="15" customHeight="1">
      <c r="A77" s="287" t="s">
        <v>23</v>
      </c>
      <c r="B77" s="288"/>
      <c r="C77" s="288"/>
      <c r="D77" s="288"/>
      <c r="E77" s="288"/>
      <c r="F77" s="288"/>
      <c r="G77" s="289"/>
      <c r="H77" s="10"/>
      <c r="I77" s="10"/>
      <c r="J77" s="287" t="s">
        <v>23</v>
      </c>
      <c r="K77" s="288"/>
      <c r="L77" s="288"/>
      <c r="M77" s="288"/>
      <c r="N77" s="288"/>
      <c r="O77" s="288"/>
      <c r="P77" s="289"/>
      <c r="Q77" s="10"/>
      <c r="R77" s="13"/>
      <c r="S77" s="34"/>
      <c r="T77" s="24" t="s">
        <v>4</v>
      </c>
      <c r="U77" s="27" t="s">
        <v>5</v>
      </c>
      <c r="V77" s="28" t="s">
        <v>6</v>
      </c>
      <c r="W77" s="28" t="s">
        <v>7</v>
      </c>
      <c r="X77" s="28" t="s">
        <v>8</v>
      </c>
      <c r="Y77" s="28" t="s">
        <v>9</v>
      </c>
      <c r="Z77" s="93" t="s">
        <v>10</v>
      </c>
      <c r="AA77" s="151"/>
      <c r="AB77" s="287" t="s">
        <v>23</v>
      </c>
      <c r="AC77" s="288"/>
      <c r="AD77" s="288"/>
      <c r="AE77" s="288"/>
      <c r="AF77" s="288"/>
      <c r="AG77" s="288"/>
      <c r="AH77" s="289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</row>
    <row r="78" spans="1:64" ht="30" customHeight="1">
      <c r="A78" s="23" t="s">
        <v>4</v>
      </c>
      <c r="B78" s="24" t="s">
        <v>5</v>
      </c>
      <c r="C78" s="25" t="s">
        <v>6</v>
      </c>
      <c r="D78" s="25" t="s">
        <v>7</v>
      </c>
      <c r="E78" s="25" t="s">
        <v>8</v>
      </c>
      <c r="F78" s="25" t="s">
        <v>9</v>
      </c>
      <c r="G78" s="26" t="s">
        <v>10</v>
      </c>
      <c r="H78" s="10"/>
      <c r="I78" s="10"/>
      <c r="J78" s="23" t="s">
        <v>4</v>
      </c>
      <c r="K78" s="24" t="s">
        <v>5</v>
      </c>
      <c r="L78" s="25" t="s">
        <v>6</v>
      </c>
      <c r="M78" s="25" t="s">
        <v>7</v>
      </c>
      <c r="N78" s="25" t="s">
        <v>8</v>
      </c>
      <c r="O78" s="25" t="s">
        <v>9</v>
      </c>
      <c r="P78" s="26" t="s">
        <v>10</v>
      </c>
      <c r="Q78" s="10"/>
      <c r="R78" s="13"/>
      <c r="S78" s="34" t="s">
        <v>34</v>
      </c>
      <c r="T78" s="87" t="s">
        <v>181</v>
      </c>
      <c r="U78" s="87" t="s">
        <v>182</v>
      </c>
      <c r="V78" s="62">
        <v>3</v>
      </c>
      <c r="W78" s="62">
        <v>0</v>
      </c>
      <c r="X78" s="62">
        <v>0</v>
      </c>
      <c r="Y78" s="62">
        <v>3</v>
      </c>
      <c r="Z78" s="63">
        <v>4</v>
      </c>
      <c r="AA78" s="36"/>
      <c r="AB78" s="23" t="s">
        <v>4</v>
      </c>
      <c r="AC78" s="24" t="s">
        <v>5</v>
      </c>
      <c r="AD78" s="25" t="s">
        <v>6</v>
      </c>
      <c r="AE78" s="25" t="s">
        <v>7</v>
      </c>
      <c r="AF78" s="25" t="s">
        <v>8</v>
      </c>
      <c r="AG78" s="25" t="s">
        <v>9</v>
      </c>
      <c r="AH78" s="26" t="s">
        <v>10</v>
      </c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</row>
    <row r="79" spans="1:64" ht="30" customHeight="1">
      <c r="A79" s="31" t="s">
        <v>103</v>
      </c>
      <c r="B79" s="31" t="s">
        <v>109</v>
      </c>
      <c r="C79" s="101">
        <v>3</v>
      </c>
      <c r="D79" s="101">
        <v>0</v>
      </c>
      <c r="E79" s="101">
        <v>0</v>
      </c>
      <c r="F79" s="101">
        <v>3</v>
      </c>
      <c r="G79" s="120">
        <v>5</v>
      </c>
      <c r="H79" s="10"/>
      <c r="I79" s="10"/>
      <c r="J79" s="86" t="s">
        <v>181</v>
      </c>
      <c r="K79" s="87" t="s">
        <v>182</v>
      </c>
      <c r="L79" s="62">
        <v>3</v>
      </c>
      <c r="M79" s="62">
        <v>0</v>
      </c>
      <c r="N79" s="62">
        <v>0</v>
      </c>
      <c r="O79" s="62">
        <v>3</v>
      </c>
      <c r="P79" s="63">
        <v>4</v>
      </c>
      <c r="Q79" s="10"/>
      <c r="R79" s="10"/>
      <c r="S79" s="34" t="s">
        <v>34</v>
      </c>
      <c r="T79" s="84" t="s">
        <v>183</v>
      </c>
      <c r="U79" s="84" t="s">
        <v>184</v>
      </c>
      <c r="V79" s="62">
        <v>3</v>
      </c>
      <c r="W79" s="62">
        <v>0</v>
      </c>
      <c r="X79" s="62">
        <v>0</v>
      </c>
      <c r="Y79" s="62">
        <v>3</v>
      </c>
      <c r="Z79" s="63">
        <v>4</v>
      </c>
      <c r="AA79" s="36"/>
      <c r="AB79" s="86" t="s">
        <v>181</v>
      </c>
      <c r="AC79" s="87" t="s">
        <v>182</v>
      </c>
      <c r="AD79" s="62">
        <v>3</v>
      </c>
      <c r="AE79" s="62">
        <v>0</v>
      </c>
      <c r="AF79" s="62">
        <v>0</v>
      </c>
      <c r="AG79" s="62">
        <v>3</v>
      </c>
      <c r="AH79" s="63">
        <v>4</v>
      </c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</row>
    <row r="80" spans="1:64" ht="30" customHeight="1">
      <c r="A80" s="31" t="s">
        <v>103</v>
      </c>
      <c r="B80" s="31" t="s">
        <v>110</v>
      </c>
      <c r="C80" s="101">
        <v>3</v>
      </c>
      <c r="D80" s="101">
        <v>0</v>
      </c>
      <c r="E80" s="101">
        <v>0</v>
      </c>
      <c r="F80" s="101">
        <v>3</v>
      </c>
      <c r="G80" s="120">
        <v>5</v>
      </c>
      <c r="H80" s="10"/>
      <c r="I80" s="10"/>
      <c r="J80" s="85" t="s">
        <v>183</v>
      </c>
      <c r="K80" s="84" t="s">
        <v>184</v>
      </c>
      <c r="L80" s="62">
        <v>3</v>
      </c>
      <c r="M80" s="62">
        <v>0</v>
      </c>
      <c r="N80" s="62">
        <v>0</v>
      </c>
      <c r="O80" s="62">
        <v>3</v>
      </c>
      <c r="P80" s="63">
        <v>4</v>
      </c>
      <c r="Q80" s="10"/>
      <c r="R80" s="10"/>
      <c r="S80" s="34" t="s">
        <v>34</v>
      </c>
      <c r="T80" s="94" t="s">
        <v>172</v>
      </c>
      <c r="U80" s="45" t="s">
        <v>109</v>
      </c>
      <c r="V80" s="62">
        <v>3</v>
      </c>
      <c r="W80" s="62">
        <v>0</v>
      </c>
      <c r="X80" s="62">
        <v>0</v>
      </c>
      <c r="Y80" s="62">
        <v>3</v>
      </c>
      <c r="Z80" s="63">
        <v>5</v>
      </c>
      <c r="AA80" s="36"/>
      <c r="AB80" s="85" t="s">
        <v>183</v>
      </c>
      <c r="AC80" s="84" t="s">
        <v>184</v>
      </c>
      <c r="AD80" s="62">
        <v>3</v>
      </c>
      <c r="AE80" s="62">
        <v>0</v>
      </c>
      <c r="AF80" s="62">
        <v>0</v>
      </c>
      <c r="AG80" s="62">
        <v>3</v>
      </c>
      <c r="AH80" s="63">
        <v>4</v>
      </c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</row>
    <row r="81" spans="1:64" ht="15" customHeight="1">
      <c r="A81" s="31" t="s">
        <v>111</v>
      </c>
      <c r="B81" s="116" t="s">
        <v>112</v>
      </c>
      <c r="C81" s="101">
        <v>3</v>
      </c>
      <c r="D81" s="101">
        <v>0</v>
      </c>
      <c r="E81" s="101">
        <v>0</v>
      </c>
      <c r="F81" s="101">
        <v>3</v>
      </c>
      <c r="G81" s="120">
        <v>6</v>
      </c>
      <c r="H81" s="10"/>
      <c r="I81" s="10"/>
      <c r="J81" s="95" t="s">
        <v>172</v>
      </c>
      <c r="K81" s="45" t="s">
        <v>109</v>
      </c>
      <c r="L81" s="62">
        <v>3</v>
      </c>
      <c r="M81" s="62">
        <v>0</v>
      </c>
      <c r="N81" s="62">
        <v>0</v>
      </c>
      <c r="O81" s="62">
        <v>3</v>
      </c>
      <c r="P81" s="63">
        <v>5</v>
      </c>
      <c r="Q81" s="10"/>
      <c r="R81" s="10"/>
      <c r="S81" s="34" t="s">
        <v>34</v>
      </c>
      <c r="T81" s="87" t="s">
        <v>185</v>
      </c>
      <c r="U81" s="87" t="s">
        <v>186</v>
      </c>
      <c r="V81" s="62">
        <v>0</v>
      </c>
      <c r="W81" s="62">
        <v>0</v>
      </c>
      <c r="X81" s="62">
        <v>4</v>
      </c>
      <c r="Y81" s="62">
        <v>2</v>
      </c>
      <c r="Z81" s="63">
        <v>3</v>
      </c>
      <c r="AA81" s="36"/>
      <c r="AB81" s="39"/>
      <c r="AC81" s="40"/>
      <c r="AD81" s="161"/>
      <c r="AE81" s="161"/>
      <c r="AF81" s="161"/>
      <c r="AG81" s="161"/>
      <c r="AH81" s="41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</row>
    <row r="82" spans="1:64" ht="15" customHeight="1">
      <c r="A82" s="31" t="s">
        <v>24</v>
      </c>
      <c r="B82" s="31" t="s">
        <v>113</v>
      </c>
      <c r="C82" s="101">
        <v>3</v>
      </c>
      <c r="D82" s="101">
        <v>0</v>
      </c>
      <c r="E82" s="101">
        <v>0</v>
      </c>
      <c r="F82" s="101">
        <v>3</v>
      </c>
      <c r="G82" s="120">
        <v>5</v>
      </c>
      <c r="H82" s="10"/>
      <c r="I82" s="10"/>
      <c r="J82" s="86" t="s">
        <v>185</v>
      </c>
      <c r="K82" s="87" t="s">
        <v>186</v>
      </c>
      <c r="L82" s="62">
        <v>0</v>
      </c>
      <c r="M82" s="62">
        <v>0</v>
      </c>
      <c r="N82" s="62">
        <v>4</v>
      </c>
      <c r="O82" s="62">
        <v>2</v>
      </c>
      <c r="P82" s="63">
        <v>3</v>
      </c>
      <c r="Q82" s="10"/>
      <c r="R82" s="10"/>
      <c r="S82" s="34" t="s">
        <v>34</v>
      </c>
      <c r="T82" s="87" t="s">
        <v>187</v>
      </c>
      <c r="U82" s="87" t="s">
        <v>188</v>
      </c>
      <c r="V82" s="62">
        <v>3</v>
      </c>
      <c r="W82" s="62">
        <v>0</v>
      </c>
      <c r="X82" s="62">
        <v>0</v>
      </c>
      <c r="Y82" s="62">
        <v>3</v>
      </c>
      <c r="Z82" s="63">
        <v>5</v>
      </c>
      <c r="AA82" s="36"/>
      <c r="AB82" s="39"/>
      <c r="AC82" s="40"/>
      <c r="AD82" s="161"/>
      <c r="AE82" s="161"/>
      <c r="AF82" s="161"/>
      <c r="AG82" s="161"/>
      <c r="AH82" s="41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</row>
    <row r="83" spans="1:64" ht="15" customHeight="1">
      <c r="A83" s="31" t="s">
        <v>24</v>
      </c>
      <c r="B83" s="31" t="s">
        <v>114</v>
      </c>
      <c r="C83" s="101">
        <v>3</v>
      </c>
      <c r="D83" s="101">
        <v>0</v>
      </c>
      <c r="E83" s="101">
        <v>0</v>
      </c>
      <c r="F83" s="101">
        <v>3</v>
      </c>
      <c r="G83" s="217">
        <v>5</v>
      </c>
      <c r="H83" s="10"/>
      <c r="I83" s="10"/>
      <c r="J83" s="86" t="s">
        <v>187</v>
      </c>
      <c r="K83" s="87" t="s">
        <v>188</v>
      </c>
      <c r="L83" s="62">
        <v>3</v>
      </c>
      <c r="M83" s="62">
        <v>0</v>
      </c>
      <c r="N83" s="62">
        <v>0</v>
      </c>
      <c r="O83" s="62">
        <v>3</v>
      </c>
      <c r="P83" s="63">
        <v>5</v>
      </c>
      <c r="Q83" s="10"/>
      <c r="R83" s="10"/>
      <c r="S83" s="34" t="s">
        <v>34</v>
      </c>
      <c r="T83" s="96" t="s">
        <v>189</v>
      </c>
      <c r="U83" s="87" t="s">
        <v>190</v>
      </c>
      <c r="V83" s="62">
        <v>3</v>
      </c>
      <c r="W83" s="62">
        <v>0</v>
      </c>
      <c r="X83" s="62">
        <v>0</v>
      </c>
      <c r="Y83" s="62">
        <v>3</v>
      </c>
      <c r="Z83" s="63">
        <v>5</v>
      </c>
      <c r="AA83" s="36"/>
      <c r="AB83" s="39"/>
      <c r="AC83" s="40"/>
      <c r="AD83" s="161"/>
      <c r="AE83" s="161"/>
      <c r="AF83" s="161"/>
      <c r="AG83" s="161"/>
      <c r="AH83" s="41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</row>
    <row r="84" spans="1:64" ht="15" customHeight="1">
      <c r="A84" s="31" t="s">
        <v>115</v>
      </c>
      <c r="B84" s="31" t="s">
        <v>116</v>
      </c>
      <c r="C84" s="101">
        <v>0</v>
      </c>
      <c r="D84" s="101">
        <v>0</v>
      </c>
      <c r="E84" s="101">
        <v>0</v>
      </c>
      <c r="F84" s="101">
        <v>0</v>
      </c>
      <c r="G84" s="102">
        <v>4</v>
      </c>
      <c r="H84" s="10"/>
      <c r="I84" s="10"/>
      <c r="J84" s="97" t="s">
        <v>189</v>
      </c>
      <c r="K84" s="87" t="s">
        <v>190</v>
      </c>
      <c r="L84" s="62">
        <v>3</v>
      </c>
      <c r="M84" s="62">
        <v>0</v>
      </c>
      <c r="N84" s="62">
        <v>0</v>
      </c>
      <c r="O84" s="62">
        <v>3</v>
      </c>
      <c r="P84" s="63">
        <v>5</v>
      </c>
      <c r="Q84" s="10"/>
      <c r="R84" s="10"/>
      <c r="S84" s="34" t="s">
        <v>34</v>
      </c>
      <c r="T84" s="64" t="s">
        <v>191</v>
      </c>
      <c r="U84" s="45" t="s">
        <v>116</v>
      </c>
      <c r="V84" s="32">
        <v>0</v>
      </c>
      <c r="W84" s="32">
        <v>0</v>
      </c>
      <c r="X84" s="32">
        <v>0</v>
      </c>
      <c r="Y84" s="32">
        <v>0</v>
      </c>
      <c r="Z84" s="35">
        <v>4</v>
      </c>
      <c r="AA84" s="36"/>
      <c r="AB84" s="39"/>
      <c r="AC84" s="40"/>
      <c r="AD84" s="161"/>
      <c r="AE84" s="161"/>
      <c r="AF84" s="161"/>
      <c r="AG84" s="161"/>
      <c r="AH84" s="41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</row>
    <row r="85" spans="1:64" ht="15" customHeight="1">
      <c r="A85" s="328" t="s">
        <v>59</v>
      </c>
      <c r="B85" s="328"/>
      <c r="C85" s="72">
        <f>SUM(C79:C84)</f>
        <v>15</v>
      </c>
      <c r="D85" s="72">
        <f>SUM(D79:D84)</f>
        <v>0</v>
      </c>
      <c r="E85" s="72">
        <f>SUM(E79:E84)</f>
        <v>0</v>
      </c>
      <c r="F85" s="72">
        <f>SUM(F79:F84)</f>
        <v>15</v>
      </c>
      <c r="G85" s="73">
        <f>SUM(G79:G84)</f>
        <v>30</v>
      </c>
      <c r="H85" s="10"/>
      <c r="I85" s="10"/>
      <c r="J85" s="61" t="s">
        <v>191</v>
      </c>
      <c r="K85" s="45" t="s">
        <v>116</v>
      </c>
      <c r="L85" s="32">
        <v>0</v>
      </c>
      <c r="M85" s="32">
        <v>0</v>
      </c>
      <c r="N85" s="32">
        <v>0</v>
      </c>
      <c r="O85" s="32">
        <v>0</v>
      </c>
      <c r="P85" s="35">
        <v>4</v>
      </c>
      <c r="Q85" s="10"/>
      <c r="R85" s="10"/>
      <c r="S85" s="83"/>
      <c r="T85" s="195"/>
      <c r="U85" s="153" t="s">
        <v>35</v>
      </c>
      <c r="V85" s="47">
        <f>SUM(V78:V84)</f>
        <v>15</v>
      </c>
      <c r="W85" s="47">
        <f>SUM(W78:W84)</f>
        <v>0</v>
      </c>
      <c r="X85" s="47">
        <f>SUM(X78:X84)</f>
        <v>4</v>
      </c>
      <c r="Y85" s="47">
        <f>SUM(Y78:Y84)</f>
        <v>17</v>
      </c>
      <c r="Z85" s="48">
        <f>SUM(Z78:Z84)</f>
        <v>30</v>
      </c>
      <c r="AA85" s="17"/>
      <c r="AB85" s="39"/>
      <c r="AC85" s="40"/>
      <c r="AD85" s="161"/>
      <c r="AE85" s="161"/>
      <c r="AF85" s="161"/>
      <c r="AG85" s="161"/>
      <c r="AH85" s="41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</row>
    <row r="86" spans="1:64" ht="15" customHeight="1">
      <c r="A86" s="80"/>
      <c r="B86" s="80"/>
      <c r="C86" s="80"/>
      <c r="D86" s="80"/>
      <c r="E86" s="80"/>
      <c r="F86" s="80"/>
      <c r="G86" s="78"/>
      <c r="H86" s="10"/>
      <c r="I86" s="10"/>
      <c r="J86" s="305" t="s">
        <v>59</v>
      </c>
      <c r="K86" s="306"/>
      <c r="L86" s="72">
        <f>SUM(L79:L85)</f>
        <v>15</v>
      </c>
      <c r="M86" s="72">
        <f>SUM(M79:M85)</f>
        <v>0</v>
      </c>
      <c r="N86" s="72">
        <f>SUM(N79:N85)</f>
        <v>4</v>
      </c>
      <c r="O86" s="72">
        <f>SUM(O79:O85)</f>
        <v>17</v>
      </c>
      <c r="P86" s="73">
        <f>SUM(P79:P85)</f>
        <v>30</v>
      </c>
      <c r="Q86" s="10"/>
      <c r="R86" s="10"/>
      <c r="S86" s="83"/>
      <c r="T86" s="155" t="s">
        <v>38</v>
      </c>
      <c r="U86" s="155"/>
      <c r="V86" s="37">
        <f>V85</f>
        <v>15</v>
      </c>
      <c r="W86" s="37">
        <f>W85</f>
        <v>0</v>
      </c>
      <c r="X86" s="37">
        <f>X85</f>
        <v>4</v>
      </c>
      <c r="Y86" s="37">
        <f>Y85</f>
        <v>17</v>
      </c>
      <c r="Z86" s="38">
        <f>Z85</f>
        <v>30</v>
      </c>
      <c r="AA86" s="36"/>
      <c r="AB86" s="39"/>
      <c r="AC86" s="40"/>
      <c r="AD86" s="161"/>
      <c r="AE86" s="161"/>
      <c r="AF86" s="161"/>
      <c r="AG86" s="161"/>
      <c r="AH86" s="41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</row>
    <row r="87" spans="1:64" ht="15" customHeight="1">
      <c r="A87" s="80"/>
      <c r="B87" s="80"/>
      <c r="C87" s="80"/>
      <c r="D87" s="80"/>
      <c r="E87" s="80"/>
      <c r="F87" s="80"/>
      <c r="G87" s="78"/>
      <c r="H87" s="10"/>
      <c r="I87" s="10"/>
      <c r="J87" s="79"/>
      <c r="K87" s="80"/>
      <c r="L87" s="80"/>
      <c r="M87" s="80"/>
      <c r="N87" s="80"/>
      <c r="O87" s="80"/>
      <c r="P87" s="81"/>
      <c r="Q87" s="10"/>
      <c r="R87" s="10"/>
      <c r="S87" s="83"/>
      <c r="T87" s="49"/>
      <c r="U87" s="49"/>
      <c r="V87" s="49"/>
      <c r="W87" s="49"/>
      <c r="X87" s="49"/>
      <c r="Y87" s="49"/>
      <c r="Z87" s="82"/>
      <c r="AA87" s="36"/>
      <c r="AB87" s="39"/>
      <c r="AC87" s="40"/>
      <c r="AD87" s="161"/>
      <c r="AE87" s="161"/>
      <c r="AF87" s="161"/>
      <c r="AG87" s="161"/>
      <c r="AH87" s="41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</row>
    <row r="88" spans="1:64" ht="15" customHeight="1">
      <c r="A88" s="80"/>
      <c r="B88" s="80"/>
      <c r="C88" s="80"/>
      <c r="D88" s="80"/>
      <c r="E88" s="80"/>
      <c r="F88" s="80"/>
      <c r="G88" s="78"/>
      <c r="H88" s="10"/>
      <c r="I88" s="10"/>
      <c r="J88" s="79"/>
      <c r="K88" s="80"/>
      <c r="L88" s="80"/>
      <c r="M88" s="80"/>
      <c r="N88" s="80"/>
      <c r="O88" s="80"/>
      <c r="P88" s="81"/>
      <c r="Q88" s="10"/>
      <c r="R88" s="10"/>
      <c r="S88" s="290" t="s">
        <v>25</v>
      </c>
      <c r="T88" s="291"/>
      <c r="U88" s="291"/>
      <c r="V88" s="291"/>
      <c r="W88" s="291"/>
      <c r="X88" s="291"/>
      <c r="Y88" s="291"/>
      <c r="Z88" s="292"/>
      <c r="AA88" s="36"/>
      <c r="AB88" s="154" t="s">
        <v>38</v>
      </c>
      <c r="AC88" s="65"/>
      <c r="AD88" s="37">
        <f>SUM(AD79:AD87)</f>
        <v>6</v>
      </c>
      <c r="AE88" s="37">
        <f>SUM(AE79:AE87)</f>
        <v>0</v>
      </c>
      <c r="AF88" s="37">
        <f>SUM(AF79:AF87)</f>
        <v>0</v>
      </c>
      <c r="AG88" s="37">
        <f>SUM(AG79:AG87)</f>
        <v>6</v>
      </c>
      <c r="AH88" s="38">
        <f>SUM(AH79:AH87)</f>
        <v>8</v>
      </c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</row>
    <row r="89" spans="1:64" ht="15" customHeight="1">
      <c r="A89" s="301"/>
      <c r="B89" s="302"/>
      <c r="C89" s="77"/>
      <c r="D89" s="77"/>
      <c r="E89" s="77"/>
      <c r="F89" s="77"/>
      <c r="G89" s="78"/>
      <c r="H89" s="10"/>
      <c r="I89" s="10"/>
      <c r="J89" s="79"/>
      <c r="K89" s="80"/>
      <c r="L89" s="80"/>
      <c r="M89" s="80"/>
      <c r="N89" s="80"/>
      <c r="O89" s="80"/>
      <c r="P89" s="81"/>
      <c r="Q89" s="10"/>
      <c r="R89" s="10"/>
      <c r="S89" s="34"/>
      <c r="T89" s="24" t="s">
        <v>4</v>
      </c>
      <c r="U89" s="24" t="s">
        <v>5</v>
      </c>
      <c r="V89" s="25" t="s">
        <v>6</v>
      </c>
      <c r="W89" s="25" t="s">
        <v>7</v>
      </c>
      <c r="X89" s="25" t="s">
        <v>8</v>
      </c>
      <c r="Y89" s="25" t="s">
        <v>9</v>
      </c>
      <c r="Z89" s="26" t="s">
        <v>10</v>
      </c>
      <c r="AA89" s="36"/>
      <c r="AB89" s="159"/>
      <c r="AC89" s="91"/>
      <c r="AD89" s="151"/>
      <c r="AE89" s="151"/>
      <c r="AF89" s="151"/>
      <c r="AG89" s="151"/>
      <c r="AH89" s="92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</row>
    <row r="90" spans="1:64" ht="15" customHeight="1">
      <c r="A90" s="287" t="s">
        <v>25</v>
      </c>
      <c r="B90" s="288"/>
      <c r="C90" s="288"/>
      <c r="D90" s="288"/>
      <c r="E90" s="288"/>
      <c r="F90" s="288"/>
      <c r="G90" s="289"/>
      <c r="H90" s="10"/>
      <c r="I90" s="10"/>
      <c r="J90" s="287" t="s">
        <v>25</v>
      </c>
      <c r="K90" s="288"/>
      <c r="L90" s="288"/>
      <c r="M90" s="288"/>
      <c r="N90" s="288"/>
      <c r="O90" s="288"/>
      <c r="P90" s="289"/>
      <c r="Q90" s="10"/>
      <c r="R90" s="10"/>
      <c r="S90" s="34" t="s">
        <v>34</v>
      </c>
      <c r="T90" s="61" t="s">
        <v>193</v>
      </c>
      <c r="U90" s="45" t="s">
        <v>110</v>
      </c>
      <c r="V90" s="62">
        <v>3</v>
      </c>
      <c r="W90" s="62">
        <v>0</v>
      </c>
      <c r="X90" s="62">
        <v>0</v>
      </c>
      <c r="Y90" s="62">
        <v>3</v>
      </c>
      <c r="Z90" s="63">
        <v>5</v>
      </c>
      <c r="AA90" s="36"/>
      <c r="AB90" s="287" t="s">
        <v>25</v>
      </c>
      <c r="AC90" s="288"/>
      <c r="AD90" s="288"/>
      <c r="AE90" s="288"/>
      <c r="AF90" s="288"/>
      <c r="AG90" s="288"/>
      <c r="AH90" s="289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</row>
    <row r="91" spans="1:64" ht="15" customHeight="1">
      <c r="A91" s="23" t="s">
        <v>4</v>
      </c>
      <c r="B91" s="24" t="s">
        <v>5</v>
      </c>
      <c r="C91" s="25" t="s">
        <v>6</v>
      </c>
      <c r="D91" s="25" t="s">
        <v>7</v>
      </c>
      <c r="E91" s="25" t="s">
        <v>8</v>
      </c>
      <c r="F91" s="25" t="s">
        <v>9</v>
      </c>
      <c r="G91" s="26" t="s">
        <v>10</v>
      </c>
      <c r="H91" s="10"/>
      <c r="I91" s="10"/>
      <c r="J91" s="23" t="s">
        <v>4</v>
      </c>
      <c r="K91" s="24" t="s">
        <v>5</v>
      </c>
      <c r="L91" s="25" t="s">
        <v>6</v>
      </c>
      <c r="M91" s="25" t="s">
        <v>7</v>
      </c>
      <c r="N91" s="25" t="s">
        <v>8</v>
      </c>
      <c r="O91" s="25" t="s">
        <v>9</v>
      </c>
      <c r="P91" s="26" t="s">
        <v>10</v>
      </c>
      <c r="Q91" s="10"/>
      <c r="R91" s="13"/>
      <c r="S91" s="34" t="s">
        <v>34</v>
      </c>
      <c r="T91" s="95" t="s">
        <v>172</v>
      </c>
      <c r="U91" s="45" t="s">
        <v>123</v>
      </c>
      <c r="V91" s="62">
        <v>3</v>
      </c>
      <c r="W91" s="62">
        <v>0</v>
      </c>
      <c r="X91" s="62">
        <v>0</v>
      </c>
      <c r="Y91" s="62">
        <v>3</v>
      </c>
      <c r="Z91" s="63">
        <v>5</v>
      </c>
      <c r="AA91" s="36"/>
      <c r="AB91" s="23" t="s">
        <v>4</v>
      </c>
      <c r="AC91" s="24" t="s">
        <v>5</v>
      </c>
      <c r="AD91" s="25" t="s">
        <v>6</v>
      </c>
      <c r="AE91" s="25" t="s">
        <v>7</v>
      </c>
      <c r="AF91" s="25" t="s">
        <v>8</v>
      </c>
      <c r="AG91" s="25" t="s">
        <v>9</v>
      </c>
      <c r="AH91" s="26" t="s">
        <v>10</v>
      </c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</row>
    <row r="92" spans="1:64" ht="15" customHeight="1">
      <c r="A92" s="31" t="s">
        <v>117</v>
      </c>
      <c r="B92" s="31" t="s">
        <v>118</v>
      </c>
      <c r="C92" s="101">
        <v>2</v>
      </c>
      <c r="D92" s="101">
        <v>0</v>
      </c>
      <c r="E92" s="101">
        <v>0</v>
      </c>
      <c r="F92" s="101">
        <v>2</v>
      </c>
      <c r="G92" s="218">
        <v>7</v>
      </c>
      <c r="H92" s="10"/>
      <c r="I92" s="10"/>
      <c r="J92" s="43" t="s">
        <v>192</v>
      </c>
      <c r="K92" s="45" t="s">
        <v>118</v>
      </c>
      <c r="L92" s="62">
        <v>2</v>
      </c>
      <c r="M92" s="62">
        <v>2</v>
      </c>
      <c r="N92" s="62">
        <v>0</v>
      </c>
      <c r="O92" s="62">
        <v>3</v>
      </c>
      <c r="P92" s="63">
        <v>5</v>
      </c>
      <c r="Q92" s="10"/>
      <c r="R92" s="13"/>
      <c r="S92" s="34" t="s">
        <v>34</v>
      </c>
      <c r="T92" s="45" t="s">
        <v>192</v>
      </c>
      <c r="U92" s="45" t="s">
        <v>118</v>
      </c>
      <c r="V92" s="62">
        <v>2</v>
      </c>
      <c r="W92" s="62">
        <v>2</v>
      </c>
      <c r="X92" s="62">
        <v>0</v>
      </c>
      <c r="Y92" s="62">
        <v>3</v>
      </c>
      <c r="Z92" s="63">
        <v>5</v>
      </c>
      <c r="AA92" s="36"/>
      <c r="AB92" s="86"/>
      <c r="AC92" s="87"/>
      <c r="AD92" s="62"/>
      <c r="AE92" s="62"/>
      <c r="AF92" s="62"/>
      <c r="AG92" s="62"/>
      <c r="AH92" s="63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</row>
    <row r="93" spans="1:64" ht="30" customHeight="1">
      <c r="A93" s="31" t="s">
        <v>119</v>
      </c>
      <c r="B93" s="116" t="s">
        <v>120</v>
      </c>
      <c r="C93" s="101">
        <v>3</v>
      </c>
      <c r="D93" s="101">
        <v>0</v>
      </c>
      <c r="E93" s="101">
        <v>0</v>
      </c>
      <c r="F93" s="101">
        <v>3</v>
      </c>
      <c r="G93" s="217">
        <v>6</v>
      </c>
      <c r="H93" s="8"/>
      <c r="I93" s="8"/>
      <c r="J93" s="61" t="s">
        <v>193</v>
      </c>
      <c r="K93" s="45" t="s">
        <v>110</v>
      </c>
      <c r="L93" s="62">
        <v>3</v>
      </c>
      <c r="M93" s="62">
        <v>0</v>
      </c>
      <c r="N93" s="62">
        <v>0</v>
      </c>
      <c r="O93" s="62">
        <v>3</v>
      </c>
      <c r="P93" s="63">
        <v>5</v>
      </c>
      <c r="Q93" s="10"/>
      <c r="R93" s="13"/>
      <c r="S93" s="83"/>
      <c r="T93" s="49"/>
      <c r="U93" s="157" t="s">
        <v>35</v>
      </c>
      <c r="V93" s="47">
        <f>SUM(V90:V92)</f>
        <v>8</v>
      </c>
      <c r="W93" s="47">
        <f>SUM(W90:W92)</f>
        <v>2</v>
      </c>
      <c r="X93" s="47">
        <f>SUM(X90:X92)</f>
        <v>0</v>
      </c>
      <c r="Y93" s="47">
        <f>SUM(Y90:Y92)</f>
        <v>9</v>
      </c>
      <c r="Z93" s="48">
        <f>SUM(Z90:Z92)</f>
        <v>15</v>
      </c>
      <c r="AA93" s="36"/>
      <c r="AB93" s="39"/>
      <c r="AC93" s="40"/>
      <c r="AD93" s="161"/>
      <c r="AE93" s="161"/>
      <c r="AF93" s="161"/>
      <c r="AG93" s="161"/>
      <c r="AH93" s="41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</row>
    <row r="94" spans="1:64" ht="30" customHeight="1">
      <c r="A94" s="31" t="s">
        <v>121</v>
      </c>
      <c r="B94" s="31" t="s">
        <v>122</v>
      </c>
      <c r="C94" s="101">
        <v>3</v>
      </c>
      <c r="D94" s="101">
        <v>0</v>
      </c>
      <c r="E94" s="101">
        <v>0</v>
      </c>
      <c r="F94" s="101">
        <v>3</v>
      </c>
      <c r="G94" s="217">
        <v>5</v>
      </c>
      <c r="H94" s="8"/>
      <c r="I94" s="8"/>
      <c r="J94" s="95" t="s">
        <v>172</v>
      </c>
      <c r="K94" s="45" t="s">
        <v>123</v>
      </c>
      <c r="L94" s="62">
        <v>3</v>
      </c>
      <c r="M94" s="62">
        <v>0</v>
      </c>
      <c r="N94" s="62">
        <v>0</v>
      </c>
      <c r="O94" s="62">
        <v>3</v>
      </c>
      <c r="P94" s="63">
        <v>5</v>
      </c>
      <c r="Q94" s="10"/>
      <c r="R94" s="13"/>
      <c r="S94" s="42" t="s">
        <v>36</v>
      </c>
      <c r="T94" s="61" t="s">
        <v>24</v>
      </c>
      <c r="U94" s="99" t="s">
        <v>108</v>
      </c>
      <c r="V94" s="62">
        <v>2</v>
      </c>
      <c r="W94" s="62">
        <v>0</v>
      </c>
      <c r="X94" s="62">
        <v>0</v>
      </c>
      <c r="Y94" s="62">
        <v>2</v>
      </c>
      <c r="Z94" s="63">
        <v>3</v>
      </c>
      <c r="AA94" s="36"/>
      <c r="AB94" s="39"/>
      <c r="AC94" s="40"/>
      <c r="AD94" s="161"/>
      <c r="AE94" s="161"/>
      <c r="AF94" s="161"/>
      <c r="AG94" s="161"/>
      <c r="AH94" s="41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</row>
    <row r="95" spans="1:64" ht="15" customHeight="1">
      <c r="A95" s="31" t="s">
        <v>103</v>
      </c>
      <c r="B95" s="31" t="s">
        <v>123</v>
      </c>
      <c r="C95" s="101">
        <v>3</v>
      </c>
      <c r="D95" s="101">
        <v>0</v>
      </c>
      <c r="E95" s="101">
        <v>0</v>
      </c>
      <c r="F95" s="101">
        <v>3</v>
      </c>
      <c r="G95" s="217">
        <v>5</v>
      </c>
      <c r="H95" s="8"/>
      <c r="I95" s="8"/>
      <c r="J95" s="61" t="s">
        <v>24</v>
      </c>
      <c r="K95" s="99" t="s">
        <v>108</v>
      </c>
      <c r="L95" s="62">
        <v>2</v>
      </c>
      <c r="M95" s="62">
        <v>0</v>
      </c>
      <c r="N95" s="62">
        <v>0</v>
      </c>
      <c r="O95" s="62">
        <v>2</v>
      </c>
      <c r="P95" s="63">
        <v>3</v>
      </c>
      <c r="Q95" s="10"/>
      <c r="R95" s="10"/>
      <c r="S95" s="42" t="s">
        <v>36</v>
      </c>
      <c r="T95" s="64" t="s">
        <v>24</v>
      </c>
      <c r="U95" s="64" t="s">
        <v>194</v>
      </c>
      <c r="V95" s="62">
        <v>3</v>
      </c>
      <c r="W95" s="62">
        <v>0</v>
      </c>
      <c r="X95" s="62">
        <v>0</v>
      </c>
      <c r="Y95" s="62">
        <v>3</v>
      </c>
      <c r="Z95" s="63">
        <v>5</v>
      </c>
      <c r="AA95" s="36"/>
      <c r="AB95" s="39"/>
      <c r="AC95" s="40"/>
      <c r="AD95" s="161"/>
      <c r="AE95" s="161"/>
      <c r="AF95" s="161"/>
      <c r="AG95" s="161"/>
      <c r="AH95" s="41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</row>
    <row r="96" spans="1:34" ht="15" customHeight="1">
      <c r="A96" s="31" t="s">
        <v>24</v>
      </c>
      <c r="B96" s="31" t="s">
        <v>124</v>
      </c>
      <c r="C96" s="101">
        <v>3</v>
      </c>
      <c r="D96" s="101">
        <v>0</v>
      </c>
      <c r="E96" s="101">
        <v>0</v>
      </c>
      <c r="F96" s="101">
        <v>3</v>
      </c>
      <c r="G96" s="217">
        <v>5</v>
      </c>
      <c r="H96" s="8"/>
      <c r="I96" s="8"/>
      <c r="J96" s="61" t="s">
        <v>24</v>
      </c>
      <c r="K96" s="64" t="s">
        <v>194</v>
      </c>
      <c r="L96" s="62">
        <v>3</v>
      </c>
      <c r="M96" s="62">
        <v>0</v>
      </c>
      <c r="N96" s="62">
        <v>0</v>
      </c>
      <c r="O96" s="62">
        <v>3</v>
      </c>
      <c r="P96" s="63">
        <v>5</v>
      </c>
      <c r="Q96" s="8"/>
      <c r="R96" s="8"/>
      <c r="S96" s="42" t="s">
        <v>36</v>
      </c>
      <c r="T96" s="61" t="s">
        <v>24</v>
      </c>
      <c r="U96" s="87" t="s">
        <v>195</v>
      </c>
      <c r="V96" s="62">
        <v>3</v>
      </c>
      <c r="W96" s="62">
        <v>0</v>
      </c>
      <c r="X96" s="62">
        <v>0</v>
      </c>
      <c r="Y96" s="62">
        <v>3</v>
      </c>
      <c r="Z96" s="63">
        <v>5</v>
      </c>
      <c r="AA96" s="80"/>
      <c r="AB96" s="39"/>
      <c r="AC96" s="40"/>
      <c r="AD96" s="161"/>
      <c r="AE96" s="161"/>
      <c r="AF96" s="161"/>
      <c r="AG96" s="161"/>
      <c r="AH96" s="41"/>
    </row>
    <row r="97" spans="1:34" ht="15" customHeight="1">
      <c r="A97" s="31" t="s">
        <v>125</v>
      </c>
      <c r="B97" s="116" t="s">
        <v>126</v>
      </c>
      <c r="C97" s="101">
        <v>2</v>
      </c>
      <c r="D97" s="101">
        <v>0</v>
      </c>
      <c r="E97" s="101">
        <v>0</v>
      </c>
      <c r="F97" s="101">
        <v>2</v>
      </c>
      <c r="G97" s="217">
        <v>2</v>
      </c>
      <c r="H97" s="8"/>
      <c r="I97" s="8"/>
      <c r="J97" s="61" t="s">
        <v>24</v>
      </c>
      <c r="K97" s="87" t="s">
        <v>195</v>
      </c>
      <c r="L97" s="62">
        <v>3</v>
      </c>
      <c r="M97" s="62">
        <v>0</v>
      </c>
      <c r="N97" s="62">
        <v>0</v>
      </c>
      <c r="O97" s="62">
        <v>3</v>
      </c>
      <c r="P97" s="63">
        <v>5</v>
      </c>
      <c r="Q97" s="8"/>
      <c r="R97" s="8"/>
      <c r="S97" s="42" t="s">
        <v>36</v>
      </c>
      <c r="T97" s="100" t="s">
        <v>196</v>
      </c>
      <c r="U97" s="31" t="s">
        <v>197</v>
      </c>
      <c r="V97" s="101">
        <v>2</v>
      </c>
      <c r="W97" s="101">
        <v>0</v>
      </c>
      <c r="X97" s="101">
        <v>0</v>
      </c>
      <c r="Y97" s="101">
        <v>0</v>
      </c>
      <c r="Z97" s="102">
        <v>2</v>
      </c>
      <c r="AA97" s="80"/>
      <c r="AB97" s="39"/>
      <c r="AC97" s="40"/>
      <c r="AD97" s="161"/>
      <c r="AE97" s="161"/>
      <c r="AF97" s="161"/>
      <c r="AG97" s="161"/>
      <c r="AH97" s="41"/>
    </row>
    <row r="98" spans="1:34" ht="15" customHeight="1">
      <c r="A98" s="303" t="s">
        <v>59</v>
      </c>
      <c r="B98" s="304"/>
      <c r="C98" s="37">
        <f>SUM(C92:C97)</f>
        <v>16</v>
      </c>
      <c r="D98" s="37">
        <f>SUM(D92:D97)</f>
        <v>0</v>
      </c>
      <c r="E98" s="37">
        <f>SUM(E92:E97)</f>
        <v>0</v>
      </c>
      <c r="F98" s="37">
        <f>SUM(F92:F97)</f>
        <v>16</v>
      </c>
      <c r="G98" s="73">
        <f>SUM(G92:G97)</f>
        <v>30</v>
      </c>
      <c r="H98" s="8"/>
      <c r="I98" s="8"/>
      <c r="J98" s="103" t="s">
        <v>196</v>
      </c>
      <c r="K98" s="31" t="s">
        <v>197</v>
      </c>
      <c r="L98" s="101">
        <v>2</v>
      </c>
      <c r="M98" s="101">
        <v>0</v>
      </c>
      <c r="N98" s="101">
        <v>0</v>
      </c>
      <c r="O98" s="101">
        <v>0</v>
      </c>
      <c r="P98" s="102">
        <v>2</v>
      </c>
      <c r="Q98" s="8"/>
      <c r="R98" s="8"/>
      <c r="S98" s="83"/>
      <c r="T98" s="300" t="s">
        <v>37</v>
      </c>
      <c r="U98" s="296"/>
      <c r="V98" s="47">
        <f>SUM(V94:V97)</f>
        <v>10</v>
      </c>
      <c r="W98" s="47">
        <f>SUM(W94:W97)</f>
        <v>0</v>
      </c>
      <c r="X98" s="47">
        <f>SUM(X94:X97)</f>
        <v>0</v>
      </c>
      <c r="Y98" s="47">
        <f>SUM(Y94:Y97)</f>
        <v>8</v>
      </c>
      <c r="Z98" s="48">
        <f>SUM(Z94:Z97)</f>
        <v>15</v>
      </c>
      <c r="AA98" s="80"/>
      <c r="AB98" s="39"/>
      <c r="AC98" s="40"/>
      <c r="AD98" s="161"/>
      <c r="AE98" s="161"/>
      <c r="AF98" s="161"/>
      <c r="AG98" s="161"/>
      <c r="AH98" s="41"/>
    </row>
    <row r="99" spans="1:34" ht="15" customHeight="1">
      <c r="A99" s="325"/>
      <c r="B99" s="326"/>
      <c r="C99" s="151"/>
      <c r="D99" s="151"/>
      <c r="E99" s="151"/>
      <c r="F99" s="151"/>
      <c r="G99" s="152"/>
      <c r="H99" s="8"/>
      <c r="I99" s="8"/>
      <c r="J99" s="305" t="s">
        <v>59</v>
      </c>
      <c r="K99" s="306"/>
      <c r="L99" s="37">
        <f>SUM(L92:L98)</f>
        <v>18</v>
      </c>
      <c r="M99" s="37">
        <f>SUM(M92:M98)</f>
        <v>2</v>
      </c>
      <c r="N99" s="37">
        <f>SUM(N92:N98)</f>
        <v>0</v>
      </c>
      <c r="O99" s="37">
        <f>SUM(O92:O98)</f>
        <v>17</v>
      </c>
      <c r="P99" s="38">
        <f>SUM(P92:P98)</f>
        <v>30</v>
      </c>
      <c r="Q99" s="8"/>
      <c r="R99" s="49"/>
      <c r="S99" s="83"/>
      <c r="T99" s="155" t="s">
        <v>38</v>
      </c>
      <c r="U99" s="155"/>
      <c r="V99" s="47">
        <f>SUM(V98+V93)</f>
        <v>18</v>
      </c>
      <c r="W99" s="47">
        <f>SUM(W98+W93)</f>
        <v>2</v>
      </c>
      <c r="X99" s="47">
        <f>SUM(X98+X93)</f>
        <v>0</v>
      </c>
      <c r="Y99" s="47">
        <f>SUM(Y98+Y93)</f>
        <v>17</v>
      </c>
      <c r="Z99" s="48">
        <f>SUM(Z98+Z93)</f>
        <v>30</v>
      </c>
      <c r="AA99" s="80"/>
      <c r="AB99" s="39"/>
      <c r="AC99" s="40"/>
      <c r="AD99" s="161"/>
      <c r="AE99" s="161"/>
      <c r="AF99" s="161"/>
      <c r="AG99" s="161"/>
      <c r="AH99" s="41"/>
    </row>
    <row r="100" spans="1:34" ht="15" customHeight="1">
      <c r="A100" s="159"/>
      <c r="B100" s="160"/>
      <c r="C100" s="151"/>
      <c r="D100" s="151"/>
      <c r="E100" s="151"/>
      <c r="F100" s="151"/>
      <c r="G100" s="152"/>
      <c r="H100" s="8"/>
      <c r="I100" s="8"/>
      <c r="J100" s="159"/>
      <c r="K100" s="160"/>
      <c r="L100" s="151"/>
      <c r="M100" s="151"/>
      <c r="N100" s="151"/>
      <c r="O100" s="151"/>
      <c r="P100" s="152"/>
      <c r="Q100" s="8"/>
      <c r="R100" s="49"/>
      <c r="S100" s="290" t="s">
        <v>26</v>
      </c>
      <c r="T100" s="291"/>
      <c r="U100" s="291"/>
      <c r="V100" s="291"/>
      <c r="W100" s="291"/>
      <c r="X100" s="291"/>
      <c r="Y100" s="291"/>
      <c r="Z100" s="292"/>
      <c r="AA100" s="80"/>
      <c r="AB100" s="154" t="s">
        <v>38</v>
      </c>
      <c r="AC100" s="65"/>
      <c r="AD100" s="62"/>
      <c r="AE100" s="62"/>
      <c r="AF100" s="62"/>
      <c r="AG100" s="62"/>
      <c r="AH100" s="63"/>
    </row>
    <row r="101" spans="1:34" ht="15" customHeight="1">
      <c r="A101" s="159"/>
      <c r="B101" s="160"/>
      <c r="C101" s="151"/>
      <c r="D101" s="151"/>
      <c r="E101" s="151"/>
      <c r="F101" s="151"/>
      <c r="G101" s="152"/>
      <c r="H101" s="8"/>
      <c r="I101" s="8"/>
      <c r="J101" s="159"/>
      <c r="K101" s="160"/>
      <c r="L101" s="151"/>
      <c r="M101" s="151"/>
      <c r="N101" s="151"/>
      <c r="O101" s="151"/>
      <c r="P101" s="152"/>
      <c r="Q101" s="8"/>
      <c r="R101" s="49"/>
      <c r="S101" s="83"/>
      <c r="T101" s="24" t="s">
        <v>4</v>
      </c>
      <c r="U101" s="24" t="s">
        <v>5</v>
      </c>
      <c r="V101" s="25" t="s">
        <v>6</v>
      </c>
      <c r="W101" s="25" t="s">
        <v>7</v>
      </c>
      <c r="X101" s="25" t="s">
        <v>8</v>
      </c>
      <c r="Y101" s="25" t="s">
        <v>9</v>
      </c>
      <c r="Z101" s="26" t="s">
        <v>10</v>
      </c>
      <c r="AA101" s="80"/>
      <c r="AB101" s="159"/>
      <c r="AC101" s="91"/>
      <c r="AD101" s="151"/>
      <c r="AE101" s="151"/>
      <c r="AF101" s="151"/>
      <c r="AG101" s="151"/>
      <c r="AH101" s="92"/>
    </row>
    <row r="102" spans="1:34" ht="15" customHeight="1">
      <c r="A102" s="287" t="s">
        <v>26</v>
      </c>
      <c r="B102" s="288"/>
      <c r="C102" s="288"/>
      <c r="D102" s="288"/>
      <c r="E102" s="288"/>
      <c r="F102" s="288"/>
      <c r="G102" s="289"/>
      <c r="H102" s="8"/>
      <c r="I102" s="8"/>
      <c r="J102" s="287" t="s">
        <v>26</v>
      </c>
      <c r="K102" s="288"/>
      <c r="L102" s="288"/>
      <c r="M102" s="288"/>
      <c r="N102" s="288"/>
      <c r="O102" s="288"/>
      <c r="P102" s="289"/>
      <c r="Q102" s="8"/>
      <c r="R102" s="49"/>
      <c r="S102" s="34" t="s">
        <v>34</v>
      </c>
      <c r="T102" s="64" t="s">
        <v>172</v>
      </c>
      <c r="U102" s="45" t="s">
        <v>129</v>
      </c>
      <c r="V102" s="62">
        <v>3</v>
      </c>
      <c r="W102" s="62">
        <v>0</v>
      </c>
      <c r="X102" s="62">
        <v>0</v>
      </c>
      <c r="Y102" s="62">
        <v>3</v>
      </c>
      <c r="Z102" s="63">
        <v>5</v>
      </c>
      <c r="AA102" s="80"/>
      <c r="AB102" s="287" t="s">
        <v>26</v>
      </c>
      <c r="AC102" s="288"/>
      <c r="AD102" s="288"/>
      <c r="AE102" s="288"/>
      <c r="AF102" s="288"/>
      <c r="AG102" s="288"/>
      <c r="AH102" s="289"/>
    </row>
    <row r="103" spans="1:34" ht="15" customHeight="1">
      <c r="A103" s="23" t="s">
        <v>4</v>
      </c>
      <c r="B103" s="24" t="s">
        <v>5</v>
      </c>
      <c r="C103" s="25" t="s">
        <v>6</v>
      </c>
      <c r="D103" s="25" t="s">
        <v>7</v>
      </c>
      <c r="E103" s="25" t="s">
        <v>8</v>
      </c>
      <c r="F103" s="25" t="s">
        <v>9</v>
      </c>
      <c r="G103" s="26" t="s">
        <v>10</v>
      </c>
      <c r="H103" s="8"/>
      <c r="I103" s="8"/>
      <c r="J103" s="23" t="s">
        <v>4</v>
      </c>
      <c r="K103" s="24" t="s">
        <v>5</v>
      </c>
      <c r="L103" s="25" t="s">
        <v>6</v>
      </c>
      <c r="M103" s="25" t="s">
        <v>7</v>
      </c>
      <c r="N103" s="25" t="s">
        <v>8</v>
      </c>
      <c r="O103" s="25" t="s">
        <v>9</v>
      </c>
      <c r="P103" s="26" t="s">
        <v>10</v>
      </c>
      <c r="Q103" s="8"/>
      <c r="R103" s="49"/>
      <c r="S103" s="34" t="s">
        <v>34</v>
      </c>
      <c r="T103" s="64" t="s">
        <v>172</v>
      </c>
      <c r="U103" s="45" t="s">
        <v>130</v>
      </c>
      <c r="V103" s="62">
        <v>3</v>
      </c>
      <c r="W103" s="62">
        <v>0</v>
      </c>
      <c r="X103" s="62">
        <v>0</v>
      </c>
      <c r="Y103" s="62">
        <v>3</v>
      </c>
      <c r="Z103" s="63">
        <v>5</v>
      </c>
      <c r="AA103" s="80"/>
      <c r="AB103" s="23" t="s">
        <v>4</v>
      </c>
      <c r="AC103" s="24" t="s">
        <v>5</v>
      </c>
      <c r="AD103" s="25" t="s">
        <v>6</v>
      </c>
      <c r="AE103" s="25" t="s">
        <v>7</v>
      </c>
      <c r="AF103" s="25" t="s">
        <v>8</v>
      </c>
      <c r="AG103" s="25" t="s">
        <v>9</v>
      </c>
      <c r="AH103" s="26" t="s">
        <v>10</v>
      </c>
    </row>
    <row r="104" spans="1:34" ht="15" customHeight="1">
      <c r="A104" s="31" t="s">
        <v>127</v>
      </c>
      <c r="B104" s="31" t="s">
        <v>128</v>
      </c>
      <c r="C104" s="101">
        <v>0</v>
      </c>
      <c r="D104" s="101">
        <v>0</v>
      </c>
      <c r="E104" s="101">
        <v>4</v>
      </c>
      <c r="F104" s="101">
        <v>2</v>
      </c>
      <c r="G104" s="218">
        <v>8</v>
      </c>
      <c r="H104" s="8"/>
      <c r="I104" s="8"/>
      <c r="J104" s="86" t="s">
        <v>198</v>
      </c>
      <c r="K104" s="87" t="s">
        <v>199</v>
      </c>
      <c r="L104" s="62">
        <v>1</v>
      </c>
      <c r="M104" s="62">
        <v>8</v>
      </c>
      <c r="N104" s="62">
        <v>0</v>
      </c>
      <c r="O104" s="62">
        <v>5</v>
      </c>
      <c r="P104" s="63">
        <v>7</v>
      </c>
      <c r="Q104" s="8"/>
      <c r="R104" s="49"/>
      <c r="S104" s="34" t="s">
        <v>34</v>
      </c>
      <c r="T104" s="87" t="s">
        <v>198</v>
      </c>
      <c r="U104" s="87" t="s">
        <v>199</v>
      </c>
      <c r="V104" s="62">
        <v>1</v>
      </c>
      <c r="W104" s="62">
        <v>8</v>
      </c>
      <c r="X104" s="62">
        <v>0</v>
      </c>
      <c r="Y104" s="62">
        <v>5</v>
      </c>
      <c r="Z104" s="63">
        <v>7</v>
      </c>
      <c r="AA104" s="80"/>
      <c r="AB104" s="39"/>
      <c r="AC104" s="40"/>
      <c r="AD104" s="161"/>
      <c r="AE104" s="161"/>
      <c r="AF104" s="161"/>
      <c r="AG104" s="161"/>
      <c r="AH104" s="41"/>
    </row>
    <row r="105" spans="1:34" ht="15" customHeight="1">
      <c r="A105" s="31" t="s">
        <v>103</v>
      </c>
      <c r="B105" s="31" t="s">
        <v>129</v>
      </c>
      <c r="C105" s="101">
        <v>3</v>
      </c>
      <c r="D105" s="101">
        <v>0</v>
      </c>
      <c r="E105" s="101">
        <v>0</v>
      </c>
      <c r="F105" s="101">
        <v>3</v>
      </c>
      <c r="G105" s="217">
        <v>5</v>
      </c>
      <c r="H105" s="8"/>
      <c r="I105" s="8"/>
      <c r="J105" s="61" t="s">
        <v>172</v>
      </c>
      <c r="K105" s="45" t="s">
        <v>129</v>
      </c>
      <c r="L105" s="62">
        <v>3</v>
      </c>
      <c r="M105" s="62">
        <v>0</v>
      </c>
      <c r="N105" s="62">
        <v>0</v>
      </c>
      <c r="O105" s="62">
        <v>3</v>
      </c>
      <c r="P105" s="63">
        <v>5</v>
      </c>
      <c r="Q105" s="8"/>
      <c r="R105" s="49"/>
      <c r="S105" s="83"/>
      <c r="T105" s="49"/>
      <c r="U105" s="157" t="s">
        <v>35</v>
      </c>
      <c r="V105" s="47">
        <f>SUM(V102:V104)</f>
        <v>7</v>
      </c>
      <c r="W105" s="47">
        <f>SUM(W102:W104)</f>
        <v>8</v>
      </c>
      <c r="X105" s="47">
        <f>SUM(X102:X104)</f>
        <v>0</v>
      </c>
      <c r="Y105" s="47">
        <f>SUM(Y102:Y104)</f>
        <v>11</v>
      </c>
      <c r="Z105" s="48">
        <f>SUM(Z102:Z104)</f>
        <v>17</v>
      </c>
      <c r="AA105" s="17"/>
      <c r="AB105" s="39"/>
      <c r="AC105" s="40"/>
      <c r="AD105" s="161"/>
      <c r="AE105" s="161"/>
      <c r="AF105" s="161"/>
      <c r="AG105" s="161"/>
      <c r="AH105" s="41"/>
    </row>
    <row r="106" spans="1:34" ht="30" customHeight="1">
      <c r="A106" s="31" t="s">
        <v>103</v>
      </c>
      <c r="B106" s="31" t="s">
        <v>130</v>
      </c>
      <c r="C106" s="101">
        <v>3</v>
      </c>
      <c r="D106" s="101">
        <v>0</v>
      </c>
      <c r="E106" s="101">
        <v>0</v>
      </c>
      <c r="F106" s="101">
        <v>3</v>
      </c>
      <c r="G106" s="217">
        <v>5</v>
      </c>
      <c r="H106" s="8"/>
      <c r="I106" s="8"/>
      <c r="J106" s="61" t="s">
        <v>172</v>
      </c>
      <c r="K106" s="45" t="s">
        <v>130</v>
      </c>
      <c r="L106" s="62">
        <v>3</v>
      </c>
      <c r="M106" s="62">
        <v>0</v>
      </c>
      <c r="N106" s="62">
        <v>0</v>
      </c>
      <c r="O106" s="62">
        <v>3</v>
      </c>
      <c r="P106" s="63">
        <v>5</v>
      </c>
      <c r="Q106" s="8"/>
      <c r="R106" s="49"/>
      <c r="S106" s="42" t="s">
        <v>36</v>
      </c>
      <c r="T106" s="64" t="s">
        <v>24</v>
      </c>
      <c r="U106" s="64" t="s">
        <v>200</v>
      </c>
      <c r="V106" s="62">
        <v>3</v>
      </c>
      <c r="W106" s="62">
        <v>0</v>
      </c>
      <c r="X106" s="62">
        <v>0</v>
      </c>
      <c r="Y106" s="62">
        <v>3</v>
      </c>
      <c r="Z106" s="63">
        <v>5</v>
      </c>
      <c r="AA106" s="80"/>
      <c r="AB106" s="39"/>
      <c r="AC106" s="40"/>
      <c r="AD106" s="161"/>
      <c r="AE106" s="161"/>
      <c r="AF106" s="161"/>
      <c r="AG106" s="161"/>
      <c r="AH106" s="41"/>
    </row>
    <row r="107" spans="1:34" ht="30" customHeight="1">
      <c r="A107" s="31" t="s">
        <v>24</v>
      </c>
      <c r="B107" s="31" t="s">
        <v>131</v>
      </c>
      <c r="C107" s="101">
        <v>3</v>
      </c>
      <c r="D107" s="101">
        <v>0</v>
      </c>
      <c r="E107" s="101">
        <v>0</v>
      </c>
      <c r="F107" s="101">
        <v>3</v>
      </c>
      <c r="G107" s="217">
        <v>5</v>
      </c>
      <c r="H107" s="8"/>
      <c r="I107" s="8"/>
      <c r="J107" s="61" t="s">
        <v>24</v>
      </c>
      <c r="K107" s="64" t="s">
        <v>200</v>
      </c>
      <c r="L107" s="62">
        <v>3</v>
      </c>
      <c r="M107" s="62">
        <v>0</v>
      </c>
      <c r="N107" s="62">
        <v>0</v>
      </c>
      <c r="O107" s="62">
        <v>3</v>
      </c>
      <c r="P107" s="63">
        <v>5</v>
      </c>
      <c r="Q107" s="8"/>
      <c r="R107" s="49"/>
      <c r="S107" s="42" t="s">
        <v>36</v>
      </c>
      <c r="T107" s="64" t="s">
        <v>24</v>
      </c>
      <c r="U107" s="64" t="s">
        <v>201</v>
      </c>
      <c r="V107" s="62">
        <v>3</v>
      </c>
      <c r="W107" s="62">
        <v>0</v>
      </c>
      <c r="X107" s="62">
        <v>0</v>
      </c>
      <c r="Y107" s="62">
        <v>3</v>
      </c>
      <c r="Z107" s="63">
        <v>5</v>
      </c>
      <c r="AA107" s="80"/>
      <c r="AB107" s="39"/>
      <c r="AC107" s="40"/>
      <c r="AD107" s="161"/>
      <c r="AE107" s="161"/>
      <c r="AF107" s="161"/>
      <c r="AG107" s="161"/>
      <c r="AH107" s="41"/>
    </row>
    <row r="108" spans="1:34" ht="15" customHeight="1">
      <c r="A108" s="31" t="s">
        <v>24</v>
      </c>
      <c r="B108" s="31" t="s">
        <v>132</v>
      </c>
      <c r="C108" s="101">
        <v>3</v>
      </c>
      <c r="D108" s="101">
        <v>0</v>
      </c>
      <c r="E108" s="101">
        <v>0</v>
      </c>
      <c r="F108" s="101">
        <v>3</v>
      </c>
      <c r="G108" s="217">
        <v>5</v>
      </c>
      <c r="H108" s="8"/>
      <c r="I108" s="8"/>
      <c r="J108" s="61" t="s">
        <v>24</v>
      </c>
      <c r="K108" s="64" t="s">
        <v>201</v>
      </c>
      <c r="L108" s="62">
        <v>3</v>
      </c>
      <c r="M108" s="62">
        <v>0</v>
      </c>
      <c r="N108" s="62">
        <v>0</v>
      </c>
      <c r="O108" s="62">
        <v>3</v>
      </c>
      <c r="P108" s="63">
        <v>5</v>
      </c>
      <c r="Q108" s="66"/>
      <c r="R108" s="8"/>
      <c r="S108" s="42" t="s">
        <v>36</v>
      </c>
      <c r="T108" s="100" t="s">
        <v>202</v>
      </c>
      <c r="U108" s="31" t="s">
        <v>203</v>
      </c>
      <c r="V108" s="101">
        <v>2</v>
      </c>
      <c r="W108" s="101">
        <v>0</v>
      </c>
      <c r="X108" s="101">
        <v>0</v>
      </c>
      <c r="Y108" s="101">
        <v>0</v>
      </c>
      <c r="Z108" s="102">
        <v>2</v>
      </c>
      <c r="AA108" s="80"/>
      <c r="AB108" s="39"/>
      <c r="AC108" s="40"/>
      <c r="AD108" s="161"/>
      <c r="AE108" s="161"/>
      <c r="AF108" s="161"/>
      <c r="AG108" s="161"/>
      <c r="AH108" s="41"/>
    </row>
    <row r="109" spans="1:34" ht="15" customHeight="1">
      <c r="A109" s="31" t="s">
        <v>133</v>
      </c>
      <c r="B109" s="116" t="s">
        <v>134</v>
      </c>
      <c r="C109" s="101">
        <v>2</v>
      </c>
      <c r="D109" s="101">
        <v>0</v>
      </c>
      <c r="E109" s="101">
        <v>0</v>
      </c>
      <c r="F109" s="101">
        <v>2</v>
      </c>
      <c r="G109" s="217">
        <v>2</v>
      </c>
      <c r="H109" s="8"/>
      <c r="I109" s="8"/>
      <c r="J109" s="103" t="s">
        <v>202</v>
      </c>
      <c r="K109" s="31" t="s">
        <v>203</v>
      </c>
      <c r="L109" s="101">
        <v>2</v>
      </c>
      <c r="M109" s="101">
        <v>0</v>
      </c>
      <c r="N109" s="101">
        <v>0</v>
      </c>
      <c r="O109" s="101">
        <v>0</v>
      </c>
      <c r="P109" s="102">
        <v>2</v>
      </c>
      <c r="Q109" s="8"/>
      <c r="R109" s="8"/>
      <c r="S109" s="83"/>
      <c r="T109" s="156"/>
      <c r="U109" s="157" t="s">
        <v>37</v>
      </c>
      <c r="V109" s="47">
        <f>SUM(V106:V108)</f>
        <v>8</v>
      </c>
      <c r="W109" s="47">
        <f>SUM(W106:W108)</f>
        <v>0</v>
      </c>
      <c r="X109" s="47">
        <f>SUM(X106:X108)</f>
        <v>0</v>
      </c>
      <c r="Y109" s="47">
        <f>SUM(Y106:Y108)</f>
        <v>6</v>
      </c>
      <c r="Z109" s="48">
        <f>SUM(Z106:Z108)</f>
        <v>12</v>
      </c>
      <c r="AA109" s="80"/>
      <c r="AB109" s="39"/>
      <c r="AC109" s="40"/>
      <c r="AD109" s="161"/>
      <c r="AE109" s="161"/>
      <c r="AF109" s="161"/>
      <c r="AG109" s="161"/>
      <c r="AH109" s="41"/>
    </row>
    <row r="110" spans="1:34" ht="15" customHeight="1">
      <c r="A110" s="303" t="s">
        <v>59</v>
      </c>
      <c r="B110" s="304"/>
      <c r="C110" s="72">
        <f>SUM(C104:C109)</f>
        <v>14</v>
      </c>
      <c r="D110" s="72">
        <f>SUM(D104:D109)</f>
        <v>0</v>
      </c>
      <c r="E110" s="72">
        <f>SUM(E104:E109)</f>
        <v>4</v>
      </c>
      <c r="F110" s="72">
        <f>SUM(F104:F109)</f>
        <v>16</v>
      </c>
      <c r="G110" s="73">
        <f>SUM(G104:G109)</f>
        <v>30</v>
      </c>
      <c r="H110" s="8"/>
      <c r="I110" s="8"/>
      <c r="J110" s="305" t="s">
        <v>59</v>
      </c>
      <c r="K110" s="306"/>
      <c r="L110" s="72">
        <f>SUM(L104:L109)</f>
        <v>15</v>
      </c>
      <c r="M110" s="72">
        <f>SUM(M104:M109)</f>
        <v>8</v>
      </c>
      <c r="N110" s="72">
        <v>0</v>
      </c>
      <c r="O110" s="72">
        <f>SUM(O104:O109)</f>
        <v>17</v>
      </c>
      <c r="P110" s="73">
        <f>SUM(P104:P109)</f>
        <v>29</v>
      </c>
      <c r="Q110" s="8"/>
      <c r="R110" s="8"/>
      <c r="S110" s="83"/>
      <c r="T110" s="155" t="s">
        <v>38</v>
      </c>
      <c r="U110" s="155"/>
      <c r="V110" s="47">
        <f>SUM(V109,V105)</f>
        <v>15</v>
      </c>
      <c r="W110" s="47">
        <f>SUM(W109,W105)</f>
        <v>8</v>
      </c>
      <c r="X110" s="47">
        <f>SUM(X109,X105)</f>
        <v>0</v>
      </c>
      <c r="Y110" s="47">
        <f>SUM(Y109,Y105)</f>
        <v>17</v>
      </c>
      <c r="Z110" s="48">
        <f>SUM(Z109,Z105)</f>
        <v>29</v>
      </c>
      <c r="AA110" s="80"/>
      <c r="AB110" s="39"/>
      <c r="AC110" s="40"/>
      <c r="AD110" s="161"/>
      <c r="AE110" s="161"/>
      <c r="AF110" s="161"/>
      <c r="AG110" s="161"/>
      <c r="AH110" s="41"/>
    </row>
    <row r="111" spans="1:34" ht="15" customHeight="1">
      <c r="A111" s="325"/>
      <c r="B111" s="326"/>
      <c r="C111" s="77"/>
      <c r="D111" s="77"/>
      <c r="E111" s="77"/>
      <c r="F111" s="77"/>
      <c r="G111" s="78"/>
      <c r="H111" s="8"/>
      <c r="I111" s="8"/>
      <c r="J111" s="83"/>
      <c r="K111" s="80"/>
      <c r="L111" s="80"/>
      <c r="M111" s="80"/>
      <c r="N111" s="80"/>
      <c r="O111" s="80"/>
      <c r="P111" s="152"/>
      <c r="Q111" s="8"/>
      <c r="R111" s="8"/>
      <c r="S111" s="83"/>
      <c r="T111" s="160"/>
      <c r="U111" s="160"/>
      <c r="V111" s="151"/>
      <c r="W111" s="151"/>
      <c r="X111" s="151"/>
      <c r="Y111" s="151"/>
      <c r="Z111" s="152"/>
      <c r="AA111" s="80"/>
      <c r="AB111" s="39"/>
      <c r="AC111" s="40"/>
      <c r="AD111" s="161"/>
      <c r="AE111" s="161"/>
      <c r="AF111" s="161"/>
      <c r="AG111" s="161"/>
      <c r="AH111" s="41"/>
    </row>
    <row r="112" spans="1:34" ht="15" customHeight="1">
      <c r="A112" s="148"/>
      <c r="B112" s="80"/>
      <c r="C112" s="80"/>
      <c r="D112" s="80"/>
      <c r="E112" s="80"/>
      <c r="F112" s="80"/>
      <c r="G112" s="81"/>
      <c r="H112" s="8"/>
      <c r="I112" s="8"/>
      <c r="J112" s="148"/>
      <c r="K112" s="80"/>
      <c r="L112" s="80"/>
      <c r="M112" s="80"/>
      <c r="N112" s="80"/>
      <c r="O112" s="80"/>
      <c r="P112" s="81"/>
      <c r="Q112" s="8"/>
      <c r="R112" s="49"/>
      <c r="S112" s="83"/>
      <c r="T112" s="160"/>
      <c r="U112" s="104" t="s">
        <v>39</v>
      </c>
      <c r="V112" s="293">
        <f>Y105+Y93+Y85+Y69+Y54+Y42+Y27+Y11</f>
        <v>85</v>
      </c>
      <c r="W112" s="293"/>
      <c r="X112" s="293"/>
      <c r="Y112" s="293"/>
      <c r="Z112" s="152"/>
      <c r="AA112" s="80"/>
      <c r="AB112" s="154" t="s">
        <v>38</v>
      </c>
      <c r="AC112" s="65"/>
      <c r="AD112" s="37"/>
      <c r="AE112" s="37"/>
      <c r="AF112" s="37"/>
      <c r="AG112" s="37"/>
      <c r="AH112" s="105"/>
    </row>
    <row r="113" spans="1:34" ht="15" customHeight="1">
      <c r="A113" s="148"/>
      <c r="B113" s="80"/>
      <c r="C113" s="80"/>
      <c r="D113" s="80"/>
      <c r="E113" s="80"/>
      <c r="F113" s="80"/>
      <c r="G113" s="81"/>
      <c r="H113" s="8"/>
      <c r="I113" s="8"/>
      <c r="J113" s="148"/>
      <c r="K113" s="80"/>
      <c r="L113" s="80"/>
      <c r="M113" s="80"/>
      <c r="N113" s="80"/>
      <c r="O113" s="80"/>
      <c r="P113" s="81"/>
      <c r="Q113" s="8"/>
      <c r="R113" s="49"/>
      <c r="S113" s="83"/>
      <c r="T113" s="160"/>
      <c r="U113" s="104" t="s">
        <v>27</v>
      </c>
      <c r="V113" s="293">
        <f>Y110+Y99+Y86+Y73+Y60+Y48+Y32+Y18</f>
        <v>149</v>
      </c>
      <c r="W113" s="293"/>
      <c r="X113" s="293"/>
      <c r="Y113" s="293"/>
      <c r="Z113" s="152"/>
      <c r="AA113" s="80"/>
      <c r="AB113" s="148"/>
      <c r="AC113" s="106"/>
      <c r="AD113" s="17"/>
      <c r="AE113" s="146"/>
      <c r="AF113" s="146"/>
      <c r="AG113" s="146"/>
      <c r="AH113" s="147"/>
    </row>
    <row r="114" spans="1:34" ht="15" customHeight="1">
      <c r="A114" s="79"/>
      <c r="B114" s="104" t="s">
        <v>27</v>
      </c>
      <c r="C114" s="318">
        <f>SUM(F110,F98,F85,F72,F58,F45,F31,F17)</f>
        <v>146</v>
      </c>
      <c r="D114" s="319"/>
      <c r="E114" s="319"/>
      <c r="F114" s="320"/>
      <c r="G114" s="147"/>
      <c r="H114" s="8"/>
      <c r="I114" s="8"/>
      <c r="J114" s="79"/>
      <c r="K114" s="104" t="s">
        <v>27</v>
      </c>
      <c r="L114" s="318">
        <f>SUM(O110,O99,O86,O72,O58,O46,O30,O16)</f>
        <v>149</v>
      </c>
      <c r="M114" s="319"/>
      <c r="N114" s="319"/>
      <c r="O114" s="320"/>
      <c r="P114" s="147"/>
      <c r="Q114" s="8"/>
      <c r="R114" s="49"/>
      <c r="S114" s="83"/>
      <c r="T114" s="80"/>
      <c r="U114" s="107" t="s">
        <v>10</v>
      </c>
      <c r="V114" s="299">
        <f>Z110+Z99+Z86+Z73+Z60+Z48+Z32+Z18</f>
        <v>240</v>
      </c>
      <c r="W114" s="299"/>
      <c r="X114" s="299"/>
      <c r="Y114" s="299"/>
      <c r="Z114" s="81"/>
      <c r="AA114" s="80"/>
      <c r="AB114" s="108"/>
      <c r="AC114" s="104" t="s">
        <v>39</v>
      </c>
      <c r="AD114" s="293">
        <f>AG20+AG34+AG47+AG60+AG74+AG88</f>
        <v>26</v>
      </c>
      <c r="AE114" s="293"/>
      <c r="AF114" s="293"/>
      <c r="AG114" s="293"/>
      <c r="AH114" s="109"/>
    </row>
    <row r="115" spans="1:34" ht="15" customHeight="1" thickBot="1">
      <c r="A115" s="108"/>
      <c r="B115" s="107" t="s">
        <v>10</v>
      </c>
      <c r="C115" s="321">
        <f>SUM(G110,G58,G45,G98,G31,G85,G72,G17)</f>
        <v>240</v>
      </c>
      <c r="D115" s="322"/>
      <c r="E115" s="322"/>
      <c r="F115" s="323"/>
      <c r="G115" s="109"/>
      <c r="H115" s="8"/>
      <c r="I115" s="8"/>
      <c r="J115" s="108"/>
      <c r="K115" s="107" t="s">
        <v>10</v>
      </c>
      <c r="L115" s="321">
        <f>SUM(P110,P58,P46,P99,P30,P86,P72,P16)</f>
        <v>240</v>
      </c>
      <c r="M115" s="322"/>
      <c r="N115" s="322"/>
      <c r="O115" s="323"/>
      <c r="P115" s="109"/>
      <c r="Q115" s="8"/>
      <c r="R115" s="49"/>
      <c r="S115" s="110"/>
      <c r="T115" s="111"/>
      <c r="U115" s="111"/>
      <c r="V115" s="111"/>
      <c r="W115" s="111"/>
      <c r="X115" s="111"/>
      <c r="Y115" s="111"/>
      <c r="Z115" s="112"/>
      <c r="AA115" s="49"/>
      <c r="AB115" s="108"/>
      <c r="AC115" s="104" t="s">
        <v>10</v>
      </c>
      <c r="AD115" s="294">
        <f>AH20+AH34+AH47+AH60+AH74+AH88</f>
        <v>40</v>
      </c>
      <c r="AE115" s="293"/>
      <c r="AF115" s="293"/>
      <c r="AG115" s="293"/>
      <c r="AH115" s="109"/>
    </row>
    <row r="116" spans="1:34" ht="15" customHeight="1">
      <c r="A116" s="79"/>
      <c r="B116" s="80"/>
      <c r="C116" s="80"/>
      <c r="D116" s="80"/>
      <c r="E116" s="80"/>
      <c r="F116" s="80"/>
      <c r="G116" s="81"/>
      <c r="H116" s="8"/>
      <c r="I116" s="8"/>
      <c r="J116" s="79"/>
      <c r="K116" s="80"/>
      <c r="L116" s="80"/>
      <c r="M116" s="80"/>
      <c r="N116" s="80"/>
      <c r="O116" s="80"/>
      <c r="P116" s="81"/>
      <c r="Q116" s="8"/>
      <c r="R116" s="49"/>
      <c r="S116" s="113"/>
      <c r="T116" s="8"/>
      <c r="U116" s="8"/>
      <c r="V116" s="8"/>
      <c r="W116" s="8"/>
      <c r="X116" s="8"/>
      <c r="Y116" s="8"/>
      <c r="Z116" s="8"/>
      <c r="AA116" s="49"/>
      <c r="AB116" s="66"/>
      <c r="AC116" s="49"/>
      <c r="AD116" s="49"/>
      <c r="AE116" s="49"/>
      <c r="AF116" s="49"/>
      <c r="AG116" s="49"/>
      <c r="AH116" s="82"/>
    </row>
    <row r="117" spans="1:34" ht="15" customHeight="1" thickBot="1">
      <c r="A117" s="114"/>
      <c r="B117" s="111"/>
      <c r="C117" s="111"/>
      <c r="D117" s="111"/>
      <c r="E117" s="111"/>
      <c r="F117" s="111"/>
      <c r="G117" s="112"/>
      <c r="H117" s="8"/>
      <c r="I117" s="8"/>
      <c r="J117" s="114"/>
      <c r="K117" s="111"/>
      <c r="L117" s="111"/>
      <c r="M117" s="111"/>
      <c r="N117" s="111"/>
      <c r="O117" s="111"/>
      <c r="P117" s="112"/>
      <c r="Q117" s="8"/>
      <c r="R117" s="49"/>
      <c r="S117" s="49"/>
      <c r="T117" s="8"/>
      <c r="U117" s="8"/>
      <c r="V117" s="8"/>
      <c r="W117" s="8"/>
      <c r="X117" s="8"/>
      <c r="Y117" s="8"/>
      <c r="Z117" s="49"/>
      <c r="AA117" s="49"/>
      <c r="AB117" s="66"/>
      <c r="AC117" s="49"/>
      <c r="AD117" s="49"/>
      <c r="AE117" s="49"/>
      <c r="AF117" s="49"/>
      <c r="AG117" s="49"/>
      <c r="AH117" s="82"/>
    </row>
    <row r="118" spans="1:34" ht="15" customHeight="1">
      <c r="A118" s="98"/>
      <c r="B118" s="98"/>
      <c r="C118" s="98"/>
      <c r="D118" s="98"/>
      <c r="E118" s="98"/>
      <c r="F118" s="98"/>
      <c r="G118" s="98"/>
      <c r="H118" s="8"/>
      <c r="I118" s="8"/>
      <c r="J118" s="98"/>
      <c r="K118" s="98"/>
      <c r="L118" s="98"/>
      <c r="M118" s="98"/>
      <c r="N118" s="98"/>
      <c r="O118" s="98"/>
      <c r="P118" s="98"/>
      <c r="Q118" s="8"/>
      <c r="R118" s="8"/>
      <c r="S118" s="11"/>
      <c r="T118" s="8"/>
      <c r="U118" s="8"/>
      <c r="V118" s="8"/>
      <c r="W118" s="8"/>
      <c r="X118" s="8"/>
      <c r="Y118" s="8"/>
      <c r="Z118" s="49"/>
      <c r="AA118" s="49"/>
      <c r="AB118" s="79"/>
      <c r="AC118" s="80"/>
      <c r="AD118" s="80"/>
      <c r="AE118" s="80"/>
      <c r="AF118" s="80"/>
      <c r="AG118" s="80"/>
      <c r="AH118" s="81"/>
    </row>
    <row r="119" spans="1:34" ht="15" customHeight="1" thickBot="1">
      <c r="A119" s="98"/>
      <c r="B119" s="98"/>
      <c r="C119" s="98"/>
      <c r="D119" s="98"/>
      <c r="E119" s="98"/>
      <c r="F119" s="98"/>
      <c r="G119" s="98"/>
      <c r="H119" s="8"/>
      <c r="I119" s="8"/>
      <c r="J119" s="98"/>
      <c r="K119" s="98"/>
      <c r="L119" s="98"/>
      <c r="M119" s="98"/>
      <c r="N119" s="98"/>
      <c r="O119" s="98"/>
      <c r="P119" s="98"/>
      <c r="Q119" s="8"/>
      <c r="R119" s="8"/>
      <c r="S119" s="11"/>
      <c r="T119" s="8"/>
      <c r="U119" s="8"/>
      <c r="V119" s="8"/>
      <c r="W119" s="8"/>
      <c r="X119" s="8"/>
      <c r="Y119" s="8"/>
      <c r="Z119" s="49"/>
      <c r="AA119" s="49"/>
      <c r="AB119" s="114"/>
      <c r="AC119" s="111"/>
      <c r="AD119" s="111"/>
      <c r="AE119" s="111"/>
      <c r="AF119" s="111"/>
      <c r="AG119" s="111"/>
      <c r="AH119" s="112"/>
    </row>
    <row r="120" spans="1:34" ht="15" customHeight="1">
      <c r="A120" s="98"/>
      <c r="B120" s="98"/>
      <c r="C120" s="98"/>
      <c r="D120" s="98"/>
      <c r="E120" s="98"/>
      <c r="F120" s="98"/>
      <c r="G120" s="98"/>
      <c r="H120" s="8"/>
      <c r="I120" s="8"/>
      <c r="J120" s="98"/>
      <c r="K120" s="98"/>
      <c r="L120" s="98"/>
      <c r="M120" s="98"/>
      <c r="N120" s="98"/>
      <c r="O120" s="98"/>
      <c r="P120" s="98"/>
      <c r="Q120" s="8"/>
      <c r="R120" s="8"/>
      <c r="S120" s="11"/>
      <c r="T120" s="8"/>
      <c r="U120" s="8"/>
      <c r="V120" s="8"/>
      <c r="W120" s="8"/>
      <c r="X120" s="8"/>
      <c r="Y120" s="8"/>
      <c r="Z120" s="49"/>
      <c r="AA120" s="49"/>
      <c r="AB120" s="8"/>
      <c r="AC120" s="8"/>
      <c r="AD120" s="8"/>
      <c r="AE120" s="8"/>
      <c r="AF120" s="8"/>
      <c r="AG120" s="8"/>
      <c r="AH120" s="8"/>
    </row>
    <row r="121" ht="15" customHeight="1">
      <c r="AA121" s="3"/>
    </row>
    <row r="122" ht="15" customHeight="1">
      <c r="AA122" s="3"/>
    </row>
    <row r="123" ht="30" customHeight="1">
      <c r="AA123" s="3"/>
    </row>
    <row r="124" ht="30" customHeight="1">
      <c r="AA124" s="3"/>
    </row>
    <row r="125" ht="30" customHeight="1">
      <c r="AA125" s="3"/>
    </row>
    <row r="126" ht="30" customHeight="1">
      <c r="AA126" s="3"/>
    </row>
    <row r="127" ht="30" customHeight="1">
      <c r="AA127" s="3"/>
    </row>
    <row r="128" ht="30" customHeight="1">
      <c r="AA128" s="3"/>
    </row>
    <row r="129" ht="30" customHeight="1">
      <c r="AA129" s="3"/>
    </row>
    <row r="130" ht="30" customHeight="1">
      <c r="AA130" s="3"/>
    </row>
    <row r="131" ht="30" customHeight="1">
      <c r="AA131" s="3"/>
    </row>
    <row r="132" ht="30" customHeight="1">
      <c r="AA132" s="3"/>
    </row>
    <row r="133" ht="30" customHeight="1">
      <c r="AA133" s="3"/>
    </row>
    <row r="134" ht="30" customHeight="1">
      <c r="AA134" s="3"/>
    </row>
    <row r="135" ht="30" customHeight="1">
      <c r="AA135" s="3"/>
    </row>
    <row r="136" ht="30" customHeight="1">
      <c r="AA136" s="3"/>
    </row>
    <row r="137" ht="30" customHeight="1">
      <c r="AA137" s="3"/>
    </row>
    <row r="138" ht="30" customHeight="1">
      <c r="AA138" s="3"/>
    </row>
    <row r="139" ht="30" customHeight="1">
      <c r="AA139" s="3"/>
    </row>
    <row r="140" ht="30" customHeight="1">
      <c r="AA140" s="3"/>
    </row>
    <row r="141" ht="12.75">
      <c r="AA141" s="3"/>
    </row>
    <row r="142" ht="12.75">
      <c r="AA142" s="3"/>
    </row>
    <row r="143" ht="12.75">
      <c r="AA143" s="3"/>
    </row>
    <row r="144" ht="12.75">
      <c r="AA144" s="3"/>
    </row>
    <row r="145" ht="12.75">
      <c r="AA145" s="3"/>
    </row>
  </sheetData>
  <sheetProtection/>
  <mergeCells count="79">
    <mergeCell ref="A17:B17"/>
    <mergeCell ref="A31:B31"/>
    <mergeCell ref="A72:B72"/>
    <mergeCell ref="A85:B85"/>
    <mergeCell ref="J16:K16"/>
    <mergeCell ref="J30:K30"/>
    <mergeCell ref="J72:K72"/>
    <mergeCell ref="A63:G63"/>
    <mergeCell ref="A77:G77"/>
    <mergeCell ref="J77:P77"/>
    <mergeCell ref="C114:F114"/>
    <mergeCell ref="C115:F115"/>
    <mergeCell ref="A22:G22"/>
    <mergeCell ref="A46:B46"/>
    <mergeCell ref="A74:B74"/>
    <mergeCell ref="A36:G36"/>
    <mergeCell ref="A45:B45"/>
    <mergeCell ref="A49:G49"/>
    <mergeCell ref="A111:B111"/>
    <mergeCell ref="A102:G102"/>
    <mergeCell ref="A110:B110"/>
    <mergeCell ref="A90:G90"/>
    <mergeCell ref="A98:B98"/>
    <mergeCell ref="A99:B99"/>
    <mergeCell ref="A3:G3"/>
    <mergeCell ref="A4:G4"/>
    <mergeCell ref="A5:G5"/>
    <mergeCell ref="A6:G6"/>
    <mergeCell ref="A8:G8"/>
    <mergeCell ref="A59:B59"/>
    <mergeCell ref="L114:O114"/>
    <mergeCell ref="J36:P36"/>
    <mergeCell ref="J99:K99"/>
    <mergeCell ref="L115:O115"/>
    <mergeCell ref="J102:P102"/>
    <mergeCell ref="J46:K46"/>
    <mergeCell ref="J49:P49"/>
    <mergeCell ref="J58:K58"/>
    <mergeCell ref="J63:P63"/>
    <mergeCell ref="J86:K86"/>
    <mergeCell ref="J22:P22"/>
    <mergeCell ref="AB22:AH22"/>
    <mergeCell ref="T27:U27"/>
    <mergeCell ref="J3:P3"/>
    <mergeCell ref="J4:P4"/>
    <mergeCell ref="J5:P5"/>
    <mergeCell ref="J6:P6"/>
    <mergeCell ref="J8:P8"/>
    <mergeCell ref="T5:Z6"/>
    <mergeCell ref="AB5:AH6"/>
    <mergeCell ref="A1:AH1"/>
    <mergeCell ref="V114:Y114"/>
    <mergeCell ref="T42:U42"/>
    <mergeCell ref="T98:U98"/>
    <mergeCell ref="T11:U11"/>
    <mergeCell ref="V113:Y113"/>
    <mergeCell ref="A89:B89"/>
    <mergeCell ref="T49:Z49"/>
    <mergeCell ref="A58:B58"/>
    <mergeCell ref="J110:K110"/>
    <mergeCell ref="T8:Z8"/>
    <mergeCell ref="AB8:AH8"/>
    <mergeCell ref="T47:U47"/>
    <mergeCell ref="T31:U31"/>
    <mergeCell ref="T17:U17"/>
    <mergeCell ref="T22:Z22"/>
    <mergeCell ref="S36:Y36"/>
    <mergeCell ref="V112:Y112"/>
    <mergeCell ref="AB63:AH63"/>
    <mergeCell ref="AB77:AH77"/>
    <mergeCell ref="AB90:AH90"/>
    <mergeCell ref="AD114:AG114"/>
    <mergeCell ref="AD115:AG115"/>
    <mergeCell ref="J90:P90"/>
    <mergeCell ref="S88:Z88"/>
    <mergeCell ref="S100:Z100"/>
    <mergeCell ref="AB36:AH36"/>
    <mergeCell ref="AB49:AH49"/>
    <mergeCell ref="AB102:AH102"/>
  </mergeCell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5"/>
  <sheetViews>
    <sheetView zoomScale="80" zoomScaleNormal="80" zoomScalePageLayoutView="0" workbookViewId="0" topLeftCell="A91">
      <selection activeCell="R33" sqref="R33"/>
    </sheetView>
  </sheetViews>
  <sheetFormatPr defaultColWidth="9.140625" defaultRowHeight="15"/>
  <cols>
    <col min="1" max="1" width="9.28125" style="98" customWidth="1"/>
    <col min="2" max="2" width="36.8515625" style="98" customWidth="1"/>
    <col min="3" max="3" width="3.7109375" style="98" bestFit="1" customWidth="1"/>
    <col min="4" max="5" width="3.140625" style="98" bestFit="1" customWidth="1"/>
    <col min="6" max="6" width="4.57421875" style="98" bestFit="1" customWidth="1"/>
    <col min="7" max="7" width="5.7109375" style="98" bestFit="1" customWidth="1"/>
    <col min="8" max="9" width="9.140625" style="8" customWidth="1"/>
    <col min="10" max="10" width="9.00390625" style="98" customWidth="1"/>
    <col min="11" max="11" width="40.57421875" style="98" bestFit="1" customWidth="1"/>
    <col min="12" max="12" width="3.00390625" style="98" bestFit="1" customWidth="1"/>
    <col min="13" max="13" width="6.00390625" style="98" bestFit="1" customWidth="1"/>
    <col min="14" max="14" width="2.8515625" style="98" bestFit="1" customWidth="1"/>
    <col min="15" max="15" width="4.57421875" style="98" bestFit="1" customWidth="1"/>
    <col min="16" max="16" width="5.57421875" style="98" customWidth="1"/>
    <col min="17" max="18" width="9.140625" style="8" customWidth="1"/>
    <col min="19" max="19" width="9.140625" style="11" customWidth="1"/>
    <col min="20" max="20" width="9.421875" style="8" customWidth="1"/>
    <col min="21" max="21" width="36.8515625" style="8" customWidth="1"/>
    <col min="22" max="25" width="3.00390625" style="8" customWidth="1"/>
    <col min="26" max="26" width="5.7109375" style="49" customWidth="1"/>
    <col min="27" max="27" width="9.140625" style="115" customWidth="1"/>
    <col min="28" max="28" width="9.421875" style="8" customWidth="1"/>
    <col min="29" max="29" width="36.8515625" style="8" customWidth="1"/>
    <col min="30" max="33" width="3.00390625" style="8" customWidth="1"/>
    <col min="34" max="34" width="5.57421875" style="8" customWidth="1"/>
    <col min="35" max="16384" width="9.140625" style="8" customWidth="1"/>
  </cols>
  <sheetData>
    <row r="1" spans="1:34" ht="43.5" customHeight="1">
      <c r="A1" s="330" t="s">
        <v>204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</row>
    <row r="2" spans="1:64" ht="13.5" thickBot="1">
      <c r="A2" s="9"/>
      <c r="B2" s="9"/>
      <c r="C2" s="9"/>
      <c r="D2" s="9"/>
      <c r="E2" s="9"/>
      <c r="F2" s="9"/>
      <c r="G2" s="9"/>
      <c r="H2" s="10"/>
      <c r="I2" s="10"/>
      <c r="J2" s="9"/>
      <c r="K2" s="9"/>
      <c r="L2" s="9"/>
      <c r="M2" s="9"/>
      <c r="N2" s="9"/>
      <c r="O2" s="9"/>
      <c r="P2" s="9"/>
      <c r="Q2" s="10"/>
      <c r="R2" s="10"/>
      <c r="T2" s="10"/>
      <c r="U2" s="10"/>
      <c r="V2" s="10"/>
      <c r="W2" s="10"/>
      <c r="X2" s="10"/>
      <c r="Y2" s="10"/>
      <c r="Z2" s="12"/>
      <c r="AA2" s="13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2.75">
      <c r="A3" s="307" t="s">
        <v>0</v>
      </c>
      <c r="B3" s="308"/>
      <c r="C3" s="308"/>
      <c r="D3" s="308"/>
      <c r="E3" s="308"/>
      <c r="F3" s="308"/>
      <c r="G3" s="309"/>
      <c r="H3" s="10"/>
      <c r="I3" s="10"/>
      <c r="J3" s="307" t="s">
        <v>0</v>
      </c>
      <c r="K3" s="308"/>
      <c r="L3" s="308"/>
      <c r="M3" s="308"/>
      <c r="N3" s="308"/>
      <c r="O3" s="308"/>
      <c r="P3" s="309"/>
      <c r="Q3" s="10"/>
      <c r="R3" s="10"/>
      <c r="S3" s="14"/>
      <c r="T3" s="15"/>
      <c r="U3" s="15"/>
      <c r="V3" s="15"/>
      <c r="W3" s="15"/>
      <c r="X3" s="15"/>
      <c r="Y3" s="15"/>
      <c r="Z3" s="16"/>
      <c r="AA3" s="17"/>
      <c r="AB3" s="18"/>
      <c r="AC3" s="15"/>
      <c r="AD3" s="15"/>
      <c r="AE3" s="15"/>
      <c r="AF3" s="15"/>
      <c r="AG3" s="15"/>
      <c r="AH3" s="16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2.75">
      <c r="A4" s="310" t="s">
        <v>1</v>
      </c>
      <c r="B4" s="311"/>
      <c r="C4" s="311"/>
      <c r="D4" s="311"/>
      <c r="E4" s="311"/>
      <c r="F4" s="311"/>
      <c r="G4" s="312"/>
      <c r="H4" s="10"/>
      <c r="I4" s="10"/>
      <c r="J4" s="310" t="s">
        <v>1</v>
      </c>
      <c r="K4" s="311"/>
      <c r="L4" s="311"/>
      <c r="M4" s="311"/>
      <c r="N4" s="311"/>
      <c r="O4" s="311"/>
      <c r="P4" s="312"/>
      <c r="Q4" s="10"/>
      <c r="R4" s="10"/>
      <c r="S4" s="19"/>
      <c r="T4" s="17"/>
      <c r="U4" s="17"/>
      <c r="V4" s="17"/>
      <c r="W4" s="17"/>
      <c r="X4" s="17"/>
      <c r="Y4" s="17"/>
      <c r="Z4" s="20"/>
      <c r="AA4" s="17"/>
      <c r="AB4" s="21"/>
      <c r="AC4" s="17"/>
      <c r="AD4" s="17"/>
      <c r="AE4" s="17"/>
      <c r="AF4" s="17"/>
      <c r="AG4" s="17"/>
      <c r="AH4" s="2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12.75">
      <c r="A5" s="310" t="s">
        <v>205</v>
      </c>
      <c r="B5" s="311"/>
      <c r="C5" s="311"/>
      <c r="D5" s="311"/>
      <c r="E5" s="311"/>
      <c r="F5" s="311"/>
      <c r="G5" s="312"/>
      <c r="H5" s="10"/>
      <c r="I5" s="10"/>
      <c r="J5" s="310" t="s">
        <v>135</v>
      </c>
      <c r="K5" s="311"/>
      <c r="L5" s="311"/>
      <c r="M5" s="311"/>
      <c r="N5" s="311"/>
      <c r="O5" s="311"/>
      <c r="P5" s="312"/>
      <c r="Q5" s="10"/>
      <c r="R5" s="10"/>
      <c r="S5" s="19"/>
      <c r="T5" s="313" t="s">
        <v>32</v>
      </c>
      <c r="U5" s="314"/>
      <c r="V5" s="314"/>
      <c r="W5" s="314"/>
      <c r="X5" s="314"/>
      <c r="Y5" s="314"/>
      <c r="Z5" s="315"/>
      <c r="AA5" s="17"/>
      <c r="AB5" s="316" t="s">
        <v>33</v>
      </c>
      <c r="AC5" s="314"/>
      <c r="AD5" s="314"/>
      <c r="AE5" s="314"/>
      <c r="AF5" s="314"/>
      <c r="AG5" s="314"/>
      <c r="AH5" s="315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12.75">
      <c r="A6" s="310" t="s">
        <v>45</v>
      </c>
      <c r="B6" s="311"/>
      <c r="C6" s="311"/>
      <c r="D6" s="311"/>
      <c r="E6" s="311"/>
      <c r="F6" s="311"/>
      <c r="G6" s="312"/>
      <c r="H6" s="10"/>
      <c r="I6" s="10"/>
      <c r="J6" s="310" t="s">
        <v>136</v>
      </c>
      <c r="K6" s="311"/>
      <c r="L6" s="311"/>
      <c r="M6" s="311"/>
      <c r="N6" s="311"/>
      <c r="O6" s="311"/>
      <c r="P6" s="312"/>
      <c r="Q6" s="10"/>
      <c r="R6" s="10"/>
      <c r="S6" s="19"/>
      <c r="T6" s="314"/>
      <c r="U6" s="314"/>
      <c r="V6" s="314"/>
      <c r="W6" s="314"/>
      <c r="X6" s="314"/>
      <c r="Y6" s="314"/>
      <c r="Z6" s="315"/>
      <c r="AA6" s="17"/>
      <c r="AB6" s="317"/>
      <c r="AC6" s="314"/>
      <c r="AD6" s="314"/>
      <c r="AE6" s="314"/>
      <c r="AF6" s="314"/>
      <c r="AG6" s="314"/>
      <c r="AH6" s="315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2.75">
      <c r="A7" s="21"/>
      <c r="B7" s="17"/>
      <c r="C7" s="17"/>
      <c r="D7" s="17"/>
      <c r="E7" s="17"/>
      <c r="F7" s="17"/>
      <c r="G7" s="20"/>
      <c r="H7" s="22"/>
      <c r="I7" s="10"/>
      <c r="J7" s="144"/>
      <c r="K7" s="145"/>
      <c r="L7" s="145"/>
      <c r="M7" s="145"/>
      <c r="N7" s="145"/>
      <c r="O7" s="145"/>
      <c r="P7" s="20"/>
      <c r="Q7" s="10"/>
      <c r="R7" s="10"/>
      <c r="S7" s="19"/>
      <c r="T7" s="17"/>
      <c r="U7" s="17"/>
      <c r="V7" s="17"/>
      <c r="W7" s="17"/>
      <c r="X7" s="17"/>
      <c r="Y7" s="17"/>
      <c r="Z7" s="20"/>
      <c r="AA7" s="17"/>
      <c r="AB7" s="21"/>
      <c r="AC7" s="17"/>
      <c r="AD7" s="17"/>
      <c r="AE7" s="17"/>
      <c r="AF7" s="17"/>
      <c r="AG7" s="17"/>
      <c r="AH7" s="2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12.75">
      <c r="A8" s="287" t="s">
        <v>3</v>
      </c>
      <c r="B8" s="288"/>
      <c r="C8" s="288"/>
      <c r="D8" s="288"/>
      <c r="E8" s="288"/>
      <c r="F8" s="288"/>
      <c r="G8" s="289"/>
      <c r="H8" s="10"/>
      <c r="I8" s="10"/>
      <c r="J8" s="290" t="s">
        <v>3</v>
      </c>
      <c r="K8" s="291"/>
      <c r="L8" s="291"/>
      <c r="M8" s="291"/>
      <c r="N8" s="291"/>
      <c r="O8" s="291"/>
      <c r="P8" s="292"/>
      <c r="Q8" s="10"/>
      <c r="R8" s="10"/>
      <c r="S8" s="19"/>
      <c r="T8" s="291" t="s">
        <v>3</v>
      </c>
      <c r="U8" s="291"/>
      <c r="V8" s="291"/>
      <c r="W8" s="291"/>
      <c r="X8" s="291"/>
      <c r="Y8" s="291"/>
      <c r="Z8" s="292"/>
      <c r="AA8" s="17"/>
      <c r="AB8" s="290" t="s">
        <v>3</v>
      </c>
      <c r="AC8" s="291"/>
      <c r="AD8" s="291"/>
      <c r="AE8" s="291"/>
      <c r="AF8" s="291"/>
      <c r="AG8" s="291"/>
      <c r="AH8" s="292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2.75">
      <c r="A9" s="23" t="s">
        <v>4</v>
      </c>
      <c r="B9" s="24" t="s">
        <v>5</v>
      </c>
      <c r="C9" s="25" t="s">
        <v>6</v>
      </c>
      <c r="D9" s="25" t="s">
        <v>7</v>
      </c>
      <c r="E9" s="25" t="s">
        <v>8</v>
      </c>
      <c r="F9" s="25" t="s">
        <v>9</v>
      </c>
      <c r="G9" s="26" t="s">
        <v>10</v>
      </c>
      <c r="H9" s="10"/>
      <c r="I9" s="10"/>
      <c r="J9" s="23" t="s">
        <v>4</v>
      </c>
      <c r="K9" s="24" t="s">
        <v>5</v>
      </c>
      <c r="L9" s="25" t="s">
        <v>6</v>
      </c>
      <c r="M9" s="25" t="s">
        <v>7</v>
      </c>
      <c r="N9" s="25" t="s">
        <v>8</v>
      </c>
      <c r="O9" s="25" t="s">
        <v>9</v>
      </c>
      <c r="P9" s="26" t="s">
        <v>10</v>
      </c>
      <c r="Q9" s="10"/>
      <c r="R9" s="10"/>
      <c r="S9" s="19"/>
      <c r="T9" s="27" t="s">
        <v>4</v>
      </c>
      <c r="U9" s="27" t="s">
        <v>5</v>
      </c>
      <c r="V9" s="28" t="s">
        <v>6</v>
      </c>
      <c r="W9" s="28" t="s">
        <v>7</v>
      </c>
      <c r="X9" s="28" t="s">
        <v>8</v>
      </c>
      <c r="Y9" s="28" t="s">
        <v>9</v>
      </c>
      <c r="Z9" s="29" t="s">
        <v>10</v>
      </c>
      <c r="AA9" s="17"/>
      <c r="AB9" s="23" t="s">
        <v>4</v>
      </c>
      <c r="AC9" s="24" t="s">
        <v>5</v>
      </c>
      <c r="AD9" s="25" t="s">
        <v>6</v>
      </c>
      <c r="AE9" s="25" t="s">
        <v>7</v>
      </c>
      <c r="AF9" s="25" t="s">
        <v>8</v>
      </c>
      <c r="AG9" s="25" t="s">
        <v>9</v>
      </c>
      <c r="AH9" s="26" t="s">
        <v>10</v>
      </c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4.25" customHeight="1">
      <c r="A10" s="31" t="s">
        <v>206</v>
      </c>
      <c r="B10" s="44" t="s">
        <v>207</v>
      </c>
      <c r="C10" s="101">
        <v>2</v>
      </c>
      <c r="D10" s="101">
        <v>2</v>
      </c>
      <c r="E10" s="101">
        <v>0</v>
      </c>
      <c r="F10" s="101">
        <v>3</v>
      </c>
      <c r="G10" s="120">
        <v>4</v>
      </c>
      <c r="H10" s="10"/>
      <c r="I10" s="10"/>
      <c r="J10" s="30" t="s">
        <v>137</v>
      </c>
      <c r="K10" s="31" t="s">
        <v>51</v>
      </c>
      <c r="L10" s="32">
        <v>3</v>
      </c>
      <c r="M10" s="32">
        <v>0</v>
      </c>
      <c r="N10" s="32">
        <v>2</v>
      </c>
      <c r="O10" s="32">
        <v>4</v>
      </c>
      <c r="P10" s="33">
        <v>6</v>
      </c>
      <c r="Q10" s="10"/>
      <c r="R10" s="10"/>
      <c r="S10" s="34" t="s">
        <v>34</v>
      </c>
      <c r="T10" s="31" t="s">
        <v>141</v>
      </c>
      <c r="U10" s="31" t="s">
        <v>142</v>
      </c>
      <c r="V10" s="32">
        <v>3</v>
      </c>
      <c r="W10" s="32">
        <v>0</v>
      </c>
      <c r="X10" s="32">
        <v>2</v>
      </c>
      <c r="Y10" s="32">
        <v>4</v>
      </c>
      <c r="Z10" s="35">
        <v>7</v>
      </c>
      <c r="AA10" s="36"/>
      <c r="AB10" s="30" t="s">
        <v>141</v>
      </c>
      <c r="AC10" s="31" t="s">
        <v>142</v>
      </c>
      <c r="AD10" s="32">
        <v>3</v>
      </c>
      <c r="AE10" s="32">
        <v>0</v>
      </c>
      <c r="AF10" s="32">
        <v>2</v>
      </c>
      <c r="AG10" s="32">
        <v>4</v>
      </c>
      <c r="AH10" s="35">
        <v>7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4.25" customHeight="1">
      <c r="A11" s="31" t="s">
        <v>48</v>
      </c>
      <c r="B11" s="31" t="s">
        <v>49</v>
      </c>
      <c r="C11" s="101">
        <v>3</v>
      </c>
      <c r="D11" s="101">
        <v>2</v>
      </c>
      <c r="E11" s="101">
        <v>0</v>
      </c>
      <c r="F11" s="101">
        <v>4</v>
      </c>
      <c r="G11" s="120">
        <v>6</v>
      </c>
      <c r="H11" s="10"/>
      <c r="I11" s="10"/>
      <c r="J11" s="30" t="s">
        <v>138</v>
      </c>
      <c r="K11" s="31" t="s">
        <v>49</v>
      </c>
      <c r="L11" s="32">
        <v>3</v>
      </c>
      <c r="M11" s="32">
        <v>2</v>
      </c>
      <c r="N11" s="32">
        <v>0</v>
      </c>
      <c r="O11" s="32">
        <v>4</v>
      </c>
      <c r="P11" s="35">
        <v>6</v>
      </c>
      <c r="Q11" s="10"/>
      <c r="R11" s="10"/>
      <c r="S11" s="34"/>
      <c r="T11" s="297" t="s">
        <v>35</v>
      </c>
      <c r="U11" s="297"/>
      <c r="V11" s="37">
        <f>SUM(V10)</f>
        <v>3</v>
      </c>
      <c r="W11" s="37">
        <f>SUM(W10)</f>
        <v>0</v>
      </c>
      <c r="X11" s="37">
        <f>SUM(X10)</f>
        <v>2</v>
      </c>
      <c r="Y11" s="37">
        <f>SUM(Y10)</f>
        <v>4</v>
      </c>
      <c r="Z11" s="38">
        <f>SUM(Z10)</f>
        <v>7</v>
      </c>
      <c r="AA11" s="36"/>
      <c r="AB11" s="39"/>
      <c r="AC11" s="40"/>
      <c r="AD11" s="161"/>
      <c r="AE11" s="161"/>
      <c r="AF11" s="161"/>
      <c r="AG11" s="161"/>
      <c r="AH11" s="41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4.25" customHeight="1">
      <c r="A12" s="31" t="s">
        <v>50</v>
      </c>
      <c r="B12" s="31" t="s">
        <v>51</v>
      </c>
      <c r="C12" s="101">
        <v>3</v>
      </c>
      <c r="D12" s="101">
        <v>0</v>
      </c>
      <c r="E12" s="101">
        <v>2</v>
      </c>
      <c r="F12" s="101">
        <v>4</v>
      </c>
      <c r="G12" s="120">
        <v>6</v>
      </c>
      <c r="H12" s="10"/>
      <c r="I12" s="10"/>
      <c r="J12" s="30" t="s">
        <v>139</v>
      </c>
      <c r="K12" s="31" t="s">
        <v>140</v>
      </c>
      <c r="L12" s="32">
        <v>3</v>
      </c>
      <c r="M12" s="32">
        <v>0</v>
      </c>
      <c r="N12" s="32">
        <v>2</v>
      </c>
      <c r="O12" s="32">
        <v>4</v>
      </c>
      <c r="P12" s="35">
        <v>6</v>
      </c>
      <c r="Q12" s="10"/>
      <c r="R12" s="10"/>
      <c r="S12" s="42" t="s">
        <v>36</v>
      </c>
      <c r="T12" s="31" t="s">
        <v>137</v>
      </c>
      <c r="U12" s="31" t="s">
        <v>51</v>
      </c>
      <c r="V12" s="32">
        <v>3</v>
      </c>
      <c r="W12" s="32">
        <v>0</v>
      </c>
      <c r="X12" s="32">
        <v>2</v>
      </c>
      <c r="Y12" s="32">
        <v>4</v>
      </c>
      <c r="Z12" s="33">
        <v>6</v>
      </c>
      <c r="AA12" s="36"/>
      <c r="AB12" s="39"/>
      <c r="AC12" s="40"/>
      <c r="AD12" s="161"/>
      <c r="AE12" s="161"/>
      <c r="AF12" s="161"/>
      <c r="AG12" s="161"/>
      <c r="AH12" s="41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4.25" customHeight="1">
      <c r="A13" s="31" t="s">
        <v>52</v>
      </c>
      <c r="B13" s="116" t="s">
        <v>53</v>
      </c>
      <c r="C13" s="101">
        <v>3</v>
      </c>
      <c r="D13" s="101">
        <v>0</v>
      </c>
      <c r="E13" s="101">
        <v>2</v>
      </c>
      <c r="F13" s="101">
        <v>4</v>
      </c>
      <c r="G13" s="120">
        <v>6</v>
      </c>
      <c r="H13" s="10"/>
      <c r="I13" s="10"/>
      <c r="J13" s="30" t="s">
        <v>141</v>
      </c>
      <c r="K13" s="31" t="s">
        <v>142</v>
      </c>
      <c r="L13" s="32">
        <v>3</v>
      </c>
      <c r="M13" s="32">
        <v>0</v>
      </c>
      <c r="N13" s="32">
        <v>2</v>
      </c>
      <c r="O13" s="32">
        <v>4</v>
      </c>
      <c r="P13" s="35">
        <v>7</v>
      </c>
      <c r="Q13" s="10"/>
      <c r="R13" s="10"/>
      <c r="S13" s="42" t="s">
        <v>36</v>
      </c>
      <c r="T13" s="31" t="s">
        <v>138</v>
      </c>
      <c r="U13" s="31" t="s">
        <v>49</v>
      </c>
      <c r="V13" s="32">
        <v>3</v>
      </c>
      <c r="W13" s="32">
        <v>2</v>
      </c>
      <c r="X13" s="32">
        <v>0</v>
      </c>
      <c r="Y13" s="32">
        <v>4</v>
      </c>
      <c r="Z13" s="35">
        <v>6</v>
      </c>
      <c r="AA13" s="36"/>
      <c r="AB13" s="39"/>
      <c r="AC13" s="40"/>
      <c r="AD13" s="161"/>
      <c r="AE13" s="161"/>
      <c r="AF13" s="161"/>
      <c r="AG13" s="161"/>
      <c r="AH13" s="41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14.25" customHeight="1">
      <c r="A14" s="31" t="s">
        <v>54</v>
      </c>
      <c r="B14" s="116" t="s">
        <v>29</v>
      </c>
      <c r="C14" s="101">
        <v>3</v>
      </c>
      <c r="D14" s="101">
        <v>0</v>
      </c>
      <c r="E14" s="101">
        <v>0</v>
      </c>
      <c r="F14" s="101">
        <v>3</v>
      </c>
      <c r="G14" s="120">
        <v>3</v>
      </c>
      <c r="H14" s="10"/>
      <c r="I14" s="10"/>
      <c r="J14" s="30" t="s">
        <v>143</v>
      </c>
      <c r="K14" s="31" t="s">
        <v>56</v>
      </c>
      <c r="L14" s="32">
        <v>3</v>
      </c>
      <c r="M14" s="32">
        <v>0</v>
      </c>
      <c r="N14" s="32">
        <v>0</v>
      </c>
      <c r="O14" s="32">
        <v>3</v>
      </c>
      <c r="P14" s="35">
        <v>5</v>
      </c>
      <c r="Q14" s="10"/>
      <c r="R14" s="10"/>
      <c r="S14" s="42" t="s">
        <v>36</v>
      </c>
      <c r="T14" s="31" t="s">
        <v>139</v>
      </c>
      <c r="U14" s="31" t="s">
        <v>140</v>
      </c>
      <c r="V14" s="32">
        <v>3</v>
      </c>
      <c r="W14" s="32">
        <v>0</v>
      </c>
      <c r="X14" s="32">
        <v>2</v>
      </c>
      <c r="Y14" s="32">
        <v>4</v>
      </c>
      <c r="Z14" s="35">
        <v>6</v>
      </c>
      <c r="AA14" s="36"/>
      <c r="AB14" s="39"/>
      <c r="AC14" s="40"/>
      <c r="AD14" s="161"/>
      <c r="AE14" s="161"/>
      <c r="AF14" s="161"/>
      <c r="AG14" s="161"/>
      <c r="AH14" s="41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30" customHeight="1">
      <c r="A15" s="76" t="s">
        <v>55</v>
      </c>
      <c r="B15" s="76" t="s">
        <v>56</v>
      </c>
      <c r="C15" s="161">
        <v>3</v>
      </c>
      <c r="D15" s="161">
        <v>0</v>
      </c>
      <c r="E15" s="161">
        <v>0</v>
      </c>
      <c r="F15" s="161">
        <v>3</v>
      </c>
      <c r="G15" s="60">
        <v>5</v>
      </c>
      <c r="H15" s="10"/>
      <c r="I15" s="10"/>
      <c r="J15" s="43" t="s">
        <v>144</v>
      </c>
      <c r="K15" s="44" t="s">
        <v>58</v>
      </c>
      <c r="L15" s="32">
        <v>0</v>
      </c>
      <c r="M15" s="32">
        <v>2</v>
      </c>
      <c r="N15" s="32">
        <v>0</v>
      </c>
      <c r="O15" s="32">
        <v>1</v>
      </c>
      <c r="P15" s="33">
        <v>1</v>
      </c>
      <c r="Q15" s="10"/>
      <c r="R15" s="10"/>
      <c r="S15" s="42" t="s">
        <v>36</v>
      </c>
      <c r="T15" s="31" t="s">
        <v>143</v>
      </c>
      <c r="U15" s="31" t="s">
        <v>56</v>
      </c>
      <c r="V15" s="32">
        <v>3</v>
      </c>
      <c r="W15" s="32">
        <v>0</v>
      </c>
      <c r="X15" s="32">
        <v>0</v>
      </c>
      <c r="Y15" s="32">
        <v>3</v>
      </c>
      <c r="Z15" s="35">
        <v>5</v>
      </c>
      <c r="AA15" s="36"/>
      <c r="AB15" s="39"/>
      <c r="AC15" s="40"/>
      <c r="AD15" s="161"/>
      <c r="AE15" s="161"/>
      <c r="AF15" s="161"/>
      <c r="AG15" s="161"/>
      <c r="AH15" s="41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6.25" customHeight="1">
      <c r="A16" s="31" t="s">
        <v>57</v>
      </c>
      <c r="B16" s="116" t="s">
        <v>58</v>
      </c>
      <c r="C16" s="101">
        <v>0</v>
      </c>
      <c r="D16" s="101">
        <v>2</v>
      </c>
      <c r="E16" s="101">
        <v>0</v>
      </c>
      <c r="F16" s="101">
        <v>1</v>
      </c>
      <c r="G16" s="120">
        <v>1</v>
      </c>
      <c r="H16" s="10"/>
      <c r="I16" s="10"/>
      <c r="J16" s="329" t="s">
        <v>59</v>
      </c>
      <c r="K16" s="328"/>
      <c r="L16" s="37">
        <f>SUM(L10:L15)</f>
        <v>15</v>
      </c>
      <c r="M16" s="37">
        <f>SUM(M10:M15)</f>
        <v>4</v>
      </c>
      <c r="N16" s="37">
        <f>SUM(N10:N15)</f>
        <v>6</v>
      </c>
      <c r="O16" s="37">
        <f>SUM(O10:O15)</f>
        <v>20</v>
      </c>
      <c r="P16" s="38">
        <f>SUM(P10:P15)</f>
        <v>31</v>
      </c>
      <c r="Q16" s="10"/>
      <c r="R16" s="10"/>
      <c r="S16" s="42" t="s">
        <v>36</v>
      </c>
      <c r="T16" s="45" t="s">
        <v>144</v>
      </c>
      <c r="U16" s="44" t="s">
        <v>58</v>
      </c>
      <c r="V16" s="32">
        <v>0</v>
      </c>
      <c r="W16" s="32">
        <v>2</v>
      </c>
      <c r="X16" s="32">
        <v>0</v>
      </c>
      <c r="Y16" s="32">
        <v>1</v>
      </c>
      <c r="Z16" s="33">
        <v>1</v>
      </c>
      <c r="AA16" s="36"/>
      <c r="AB16" s="39"/>
      <c r="AC16" s="40"/>
      <c r="AD16" s="161"/>
      <c r="AE16" s="161"/>
      <c r="AF16" s="161"/>
      <c r="AG16" s="161"/>
      <c r="AH16" s="41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14.25" customHeight="1">
      <c r="A17" s="303" t="s">
        <v>59</v>
      </c>
      <c r="B17" s="304"/>
      <c r="C17" s="37">
        <f>SUM(C10:C16)</f>
        <v>17</v>
      </c>
      <c r="D17" s="37">
        <f>SUM(D10:D16)</f>
        <v>6</v>
      </c>
      <c r="E17" s="37">
        <f>SUM(E10:E16)</f>
        <v>4</v>
      </c>
      <c r="F17" s="37">
        <f>SUM(F10:F16)</f>
        <v>22</v>
      </c>
      <c r="G17" s="38">
        <f>SUM(G10:G16)</f>
        <v>31</v>
      </c>
      <c r="H17" s="10"/>
      <c r="I17" s="10"/>
      <c r="J17" s="159"/>
      <c r="K17" s="160"/>
      <c r="L17" s="160"/>
      <c r="M17" s="160"/>
      <c r="N17" s="160"/>
      <c r="O17" s="160"/>
      <c r="P17" s="46"/>
      <c r="Q17" s="10"/>
      <c r="R17" s="10"/>
      <c r="S17" s="42"/>
      <c r="T17" s="295" t="s">
        <v>37</v>
      </c>
      <c r="U17" s="296"/>
      <c r="V17" s="47">
        <f>SUM(V12:V16)</f>
        <v>12</v>
      </c>
      <c r="W17" s="47">
        <f>SUM(W12:W16)</f>
        <v>4</v>
      </c>
      <c r="X17" s="47">
        <f>SUM(X12:X16)</f>
        <v>4</v>
      </c>
      <c r="Y17" s="47">
        <f>SUM(Y12:Y16)</f>
        <v>16</v>
      </c>
      <c r="Z17" s="48">
        <f>SUM(Z12:Z16)</f>
        <v>24</v>
      </c>
      <c r="AA17" s="36"/>
      <c r="AB17" s="39"/>
      <c r="AC17" s="40"/>
      <c r="AD17" s="161"/>
      <c r="AE17" s="161"/>
      <c r="AF17" s="161"/>
      <c r="AG17" s="161"/>
      <c r="AH17" s="41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14.25" customHeight="1">
      <c r="A18" s="151"/>
      <c r="B18" s="151"/>
      <c r="C18" s="151"/>
      <c r="D18" s="151"/>
      <c r="E18" s="151"/>
      <c r="F18" s="151"/>
      <c r="G18" s="46"/>
      <c r="H18" s="10"/>
      <c r="I18" s="10"/>
      <c r="J18" s="19"/>
      <c r="K18" s="160"/>
      <c r="L18" s="160"/>
      <c r="M18" s="160"/>
      <c r="N18" s="160"/>
      <c r="O18" s="160"/>
      <c r="P18" s="46"/>
      <c r="Q18" s="10"/>
      <c r="R18" s="10"/>
      <c r="S18" s="42"/>
      <c r="T18" s="155" t="s">
        <v>38</v>
      </c>
      <c r="U18" s="155"/>
      <c r="V18" s="37">
        <f>V17+V11</f>
        <v>15</v>
      </c>
      <c r="W18" s="37">
        <f>W17+W11</f>
        <v>4</v>
      </c>
      <c r="X18" s="37">
        <f>X17+X11</f>
        <v>6</v>
      </c>
      <c r="Y18" s="37">
        <f>Y17+Y11</f>
        <v>20</v>
      </c>
      <c r="Z18" s="38">
        <f>Z17+Z11</f>
        <v>31</v>
      </c>
      <c r="AA18" s="36"/>
      <c r="AB18" s="39"/>
      <c r="AC18" s="40"/>
      <c r="AD18" s="161"/>
      <c r="AE18" s="161"/>
      <c r="AF18" s="161"/>
      <c r="AG18" s="161"/>
      <c r="AH18" s="41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15" customHeight="1">
      <c r="A19" s="159"/>
      <c r="B19" s="160"/>
      <c r="C19" s="151"/>
      <c r="D19" s="151"/>
      <c r="E19" s="151"/>
      <c r="F19" s="151"/>
      <c r="G19" s="152"/>
      <c r="H19" s="10"/>
      <c r="I19" s="10"/>
      <c r="J19" s="159"/>
      <c r="K19" s="160"/>
      <c r="L19" s="151"/>
      <c r="M19" s="151"/>
      <c r="N19" s="151"/>
      <c r="O19" s="151"/>
      <c r="P19" s="152"/>
      <c r="Q19" s="10"/>
      <c r="R19" s="10"/>
      <c r="S19" s="42"/>
      <c r="T19" s="49"/>
      <c r="U19" s="49"/>
      <c r="V19" s="49"/>
      <c r="W19" s="49"/>
      <c r="X19" s="49"/>
      <c r="Y19" s="49"/>
      <c r="Z19" s="46"/>
      <c r="AA19" s="36"/>
      <c r="AB19" s="39"/>
      <c r="AC19" s="40"/>
      <c r="AD19" s="161"/>
      <c r="AE19" s="161"/>
      <c r="AF19" s="161"/>
      <c r="AG19" s="161"/>
      <c r="AH19" s="41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15" customHeight="1">
      <c r="A20" s="159"/>
      <c r="B20" s="160"/>
      <c r="C20" s="151"/>
      <c r="D20" s="151"/>
      <c r="E20" s="151"/>
      <c r="F20" s="151"/>
      <c r="G20" s="152"/>
      <c r="H20" s="10"/>
      <c r="I20" s="10"/>
      <c r="J20" s="159"/>
      <c r="K20" s="160"/>
      <c r="L20" s="151"/>
      <c r="M20" s="151"/>
      <c r="N20" s="151"/>
      <c r="O20" s="151"/>
      <c r="P20" s="152"/>
      <c r="Q20" s="10"/>
      <c r="R20" s="10"/>
      <c r="S20" s="42"/>
      <c r="T20" s="49"/>
      <c r="U20" s="49"/>
      <c r="V20" s="49"/>
      <c r="W20" s="49"/>
      <c r="X20" s="49"/>
      <c r="Y20" s="49"/>
      <c r="Z20" s="46"/>
      <c r="AA20" s="36"/>
      <c r="AB20" s="154" t="s">
        <v>38</v>
      </c>
      <c r="AC20" s="155"/>
      <c r="AD20" s="37">
        <f>SUM(AD10:AD19)</f>
        <v>3</v>
      </c>
      <c r="AE20" s="37">
        <f>SUM(AE10:AE19)</f>
        <v>0</v>
      </c>
      <c r="AF20" s="37">
        <f>SUM(AF10:AF19)</f>
        <v>2</v>
      </c>
      <c r="AG20" s="37">
        <f>SUM(AG10:AG19)</f>
        <v>4</v>
      </c>
      <c r="AH20" s="50">
        <f>SUM(AH10:AH19)</f>
        <v>7</v>
      </c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30" customHeight="1">
      <c r="A21" s="159"/>
      <c r="B21" s="160"/>
      <c r="C21" s="151"/>
      <c r="D21" s="151"/>
      <c r="E21" s="151"/>
      <c r="F21" s="151"/>
      <c r="G21" s="152"/>
      <c r="H21" s="10"/>
      <c r="I21" s="10"/>
      <c r="J21" s="159"/>
      <c r="K21" s="160"/>
      <c r="L21" s="151"/>
      <c r="M21" s="151"/>
      <c r="N21" s="151"/>
      <c r="O21" s="151"/>
      <c r="P21" s="152"/>
      <c r="Q21" s="10"/>
      <c r="R21" s="10"/>
      <c r="S21" s="42"/>
      <c r="T21" s="51"/>
      <c r="U21" s="51"/>
      <c r="V21" s="52"/>
      <c r="W21" s="52"/>
      <c r="X21" s="52"/>
      <c r="Y21" s="52"/>
      <c r="Z21" s="46"/>
      <c r="AA21" s="36"/>
      <c r="AB21" s="53"/>
      <c r="AC21" s="36"/>
      <c r="AD21" s="36"/>
      <c r="AE21" s="54"/>
      <c r="AF21" s="54"/>
      <c r="AG21" s="54"/>
      <c r="AH21" s="55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30" customHeight="1">
      <c r="A22" s="287" t="s">
        <v>15</v>
      </c>
      <c r="B22" s="288"/>
      <c r="C22" s="288"/>
      <c r="D22" s="288"/>
      <c r="E22" s="288"/>
      <c r="F22" s="288"/>
      <c r="G22" s="289"/>
      <c r="H22" s="10"/>
      <c r="I22" s="10"/>
      <c r="J22" s="287" t="s">
        <v>15</v>
      </c>
      <c r="K22" s="288"/>
      <c r="L22" s="288"/>
      <c r="M22" s="288"/>
      <c r="N22" s="288"/>
      <c r="O22" s="288"/>
      <c r="P22" s="289"/>
      <c r="Q22" s="10"/>
      <c r="R22" s="10"/>
      <c r="S22" s="42"/>
      <c r="T22" s="288" t="s">
        <v>15</v>
      </c>
      <c r="U22" s="288"/>
      <c r="V22" s="288"/>
      <c r="W22" s="288"/>
      <c r="X22" s="288"/>
      <c r="Y22" s="288"/>
      <c r="Z22" s="289"/>
      <c r="AA22" s="36"/>
      <c r="AB22" s="287" t="s">
        <v>15</v>
      </c>
      <c r="AC22" s="288"/>
      <c r="AD22" s="288"/>
      <c r="AE22" s="288"/>
      <c r="AF22" s="288"/>
      <c r="AG22" s="288"/>
      <c r="AH22" s="28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5" customHeight="1">
      <c r="A23" s="23" t="s">
        <v>4</v>
      </c>
      <c r="B23" s="24" t="s">
        <v>5</v>
      </c>
      <c r="C23" s="25" t="s">
        <v>6</v>
      </c>
      <c r="D23" s="25" t="s">
        <v>7</v>
      </c>
      <c r="E23" s="25" t="s">
        <v>8</v>
      </c>
      <c r="F23" s="25" t="s">
        <v>9</v>
      </c>
      <c r="G23" s="26" t="s">
        <v>10</v>
      </c>
      <c r="H23" s="10"/>
      <c r="I23" s="10"/>
      <c r="J23" s="23" t="s">
        <v>4</v>
      </c>
      <c r="K23" s="24" t="s">
        <v>5</v>
      </c>
      <c r="L23" s="25" t="s">
        <v>6</v>
      </c>
      <c r="M23" s="25" t="s">
        <v>7</v>
      </c>
      <c r="N23" s="25" t="s">
        <v>8</v>
      </c>
      <c r="O23" s="25" t="s">
        <v>9</v>
      </c>
      <c r="P23" s="26" t="s">
        <v>10</v>
      </c>
      <c r="Q23" s="10"/>
      <c r="R23" s="10"/>
      <c r="S23" s="19"/>
      <c r="T23" s="24" t="s">
        <v>4</v>
      </c>
      <c r="U23" s="24" t="s">
        <v>5</v>
      </c>
      <c r="V23" s="25" t="s">
        <v>6</v>
      </c>
      <c r="W23" s="25" t="s">
        <v>7</v>
      </c>
      <c r="X23" s="25" t="s">
        <v>8</v>
      </c>
      <c r="Y23" s="25" t="s">
        <v>9</v>
      </c>
      <c r="Z23" s="26" t="s">
        <v>10</v>
      </c>
      <c r="AA23" s="17"/>
      <c r="AB23" s="23" t="s">
        <v>4</v>
      </c>
      <c r="AC23" s="24" t="s">
        <v>5</v>
      </c>
      <c r="AD23" s="25" t="s">
        <v>6</v>
      </c>
      <c r="AE23" s="25" t="s">
        <v>7</v>
      </c>
      <c r="AF23" s="25" t="s">
        <v>8</v>
      </c>
      <c r="AG23" s="25" t="s">
        <v>9</v>
      </c>
      <c r="AH23" s="26" t="s">
        <v>10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33.75" customHeight="1">
      <c r="A24" s="31" t="s">
        <v>60</v>
      </c>
      <c r="B24" s="31" t="s">
        <v>61</v>
      </c>
      <c r="C24" s="101">
        <v>2</v>
      </c>
      <c r="D24" s="101">
        <v>0</v>
      </c>
      <c r="E24" s="101">
        <v>2</v>
      </c>
      <c r="F24" s="101">
        <v>3</v>
      </c>
      <c r="G24" s="120">
        <v>4</v>
      </c>
      <c r="H24" s="10"/>
      <c r="I24" s="10"/>
      <c r="J24" s="30" t="s">
        <v>145</v>
      </c>
      <c r="K24" s="31" t="s">
        <v>69</v>
      </c>
      <c r="L24" s="32">
        <v>3</v>
      </c>
      <c r="M24" s="32">
        <v>0</v>
      </c>
      <c r="N24" s="32">
        <v>2</v>
      </c>
      <c r="O24" s="32">
        <v>4</v>
      </c>
      <c r="P24" s="33">
        <v>6</v>
      </c>
      <c r="Q24" s="10"/>
      <c r="R24" s="10"/>
      <c r="S24" s="34" t="s">
        <v>34</v>
      </c>
      <c r="T24" s="31" t="s">
        <v>147</v>
      </c>
      <c r="U24" s="31" t="s">
        <v>148</v>
      </c>
      <c r="V24" s="32">
        <v>2</v>
      </c>
      <c r="W24" s="32">
        <v>0</v>
      </c>
      <c r="X24" s="32">
        <v>0</v>
      </c>
      <c r="Y24" s="32">
        <v>2</v>
      </c>
      <c r="Z24" s="35">
        <v>3</v>
      </c>
      <c r="AA24" s="36"/>
      <c r="AB24" s="30" t="s">
        <v>147</v>
      </c>
      <c r="AC24" s="31" t="s">
        <v>148</v>
      </c>
      <c r="AD24" s="32">
        <v>2</v>
      </c>
      <c r="AE24" s="32">
        <v>0</v>
      </c>
      <c r="AF24" s="32">
        <v>0</v>
      </c>
      <c r="AG24" s="32">
        <v>2</v>
      </c>
      <c r="AH24" s="35">
        <v>3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5" customHeight="1">
      <c r="A25" s="31" t="s">
        <v>62</v>
      </c>
      <c r="B25" s="31" t="s">
        <v>63</v>
      </c>
      <c r="C25" s="101">
        <v>3</v>
      </c>
      <c r="D25" s="101">
        <v>0</v>
      </c>
      <c r="E25" s="101">
        <v>0</v>
      </c>
      <c r="F25" s="101">
        <v>3</v>
      </c>
      <c r="G25" s="120">
        <v>4</v>
      </c>
      <c r="H25" s="10"/>
      <c r="I25" s="10"/>
      <c r="J25" s="30" t="s">
        <v>146</v>
      </c>
      <c r="K25" s="31" t="s">
        <v>65</v>
      </c>
      <c r="L25" s="32">
        <v>3</v>
      </c>
      <c r="M25" s="32">
        <v>2</v>
      </c>
      <c r="N25" s="32">
        <v>0</v>
      </c>
      <c r="O25" s="32">
        <v>4</v>
      </c>
      <c r="P25" s="35">
        <v>6</v>
      </c>
      <c r="Q25" s="10"/>
      <c r="R25" s="10"/>
      <c r="S25" s="34" t="s">
        <v>34</v>
      </c>
      <c r="T25" s="31" t="s">
        <v>149</v>
      </c>
      <c r="U25" s="31" t="s">
        <v>150</v>
      </c>
      <c r="V25" s="32">
        <v>3</v>
      </c>
      <c r="W25" s="32">
        <v>0</v>
      </c>
      <c r="X25" s="32">
        <v>2</v>
      </c>
      <c r="Y25" s="32">
        <v>4</v>
      </c>
      <c r="Z25" s="35">
        <v>6</v>
      </c>
      <c r="AA25" s="36"/>
      <c r="AB25" s="39"/>
      <c r="AC25" s="40"/>
      <c r="AD25" s="161"/>
      <c r="AE25" s="161"/>
      <c r="AF25" s="161"/>
      <c r="AG25" s="161"/>
      <c r="AH25" s="41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25.5">
      <c r="A26" s="31" t="s">
        <v>64</v>
      </c>
      <c r="B26" s="31" t="s">
        <v>65</v>
      </c>
      <c r="C26" s="101">
        <v>3</v>
      </c>
      <c r="D26" s="101">
        <v>2</v>
      </c>
      <c r="E26" s="101">
        <v>0</v>
      </c>
      <c r="F26" s="101">
        <v>4</v>
      </c>
      <c r="G26" s="120">
        <v>6</v>
      </c>
      <c r="H26" s="10"/>
      <c r="I26" s="10"/>
      <c r="J26" s="30" t="s">
        <v>147</v>
      </c>
      <c r="K26" s="31" t="s">
        <v>148</v>
      </c>
      <c r="L26" s="32">
        <v>2</v>
      </c>
      <c r="M26" s="32">
        <v>0</v>
      </c>
      <c r="N26" s="32">
        <v>0</v>
      </c>
      <c r="O26" s="32">
        <v>2</v>
      </c>
      <c r="P26" s="35">
        <v>3</v>
      </c>
      <c r="Q26" s="10"/>
      <c r="R26" s="10"/>
      <c r="S26" s="34" t="s">
        <v>34</v>
      </c>
      <c r="T26" s="31" t="s">
        <v>151</v>
      </c>
      <c r="U26" s="31" t="s">
        <v>152</v>
      </c>
      <c r="V26" s="32">
        <v>3</v>
      </c>
      <c r="W26" s="32">
        <v>0</v>
      </c>
      <c r="X26" s="32">
        <v>2</v>
      </c>
      <c r="Y26" s="32">
        <v>4</v>
      </c>
      <c r="Z26" s="35">
        <v>7</v>
      </c>
      <c r="AA26" s="36"/>
      <c r="AB26" s="39"/>
      <c r="AC26" s="40"/>
      <c r="AD26" s="161"/>
      <c r="AE26" s="161"/>
      <c r="AF26" s="161"/>
      <c r="AG26" s="161"/>
      <c r="AH26" s="41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5" customHeight="1">
      <c r="A27" s="31" t="s">
        <v>68</v>
      </c>
      <c r="B27" s="31" t="s">
        <v>69</v>
      </c>
      <c r="C27" s="101">
        <v>3</v>
      </c>
      <c r="D27" s="101">
        <v>0</v>
      </c>
      <c r="E27" s="101">
        <v>2</v>
      </c>
      <c r="F27" s="101">
        <v>4</v>
      </c>
      <c r="G27" s="120">
        <v>6</v>
      </c>
      <c r="H27" s="10"/>
      <c r="I27" s="10"/>
      <c r="J27" s="30" t="s">
        <v>149</v>
      </c>
      <c r="K27" s="31" t="s">
        <v>150</v>
      </c>
      <c r="L27" s="32">
        <v>3</v>
      </c>
      <c r="M27" s="32">
        <v>0</v>
      </c>
      <c r="N27" s="32">
        <v>2</v>
      </c>
      <c r="O27" s="32">
        <v>4</v>
      </c>
      <c r="P27" s="35">
        <v>6</v>
      </c>
      <c r="Q27" s="10"/>
      <c r="R27" s="10"/>
      <c r="S27" s="42"/>
      <c r="T27" s="297" t="s">
        <v>35</v>
      </c>
      <c r="U27" s="297"/>
      <c r="V27" s="37">
        <f>SUM(V24:V26)</f>
        <v>8</v>
      </c>
      <c r="W27" s="37">
        <f>SUM(W24:W26)</f>
        <v>0</v>
      </c>
      <c r="X27" s="37">
        <f>SUM(X24:X26)</f>
        <v>4</v>
      </c>
      <c r="Y27" s="37">
        <f>SUM(Y24:Y26)</f>
        <v>10</v>
      </c>
      <c r="Z27" s="38">
        <f>SUM(Z24:Z26)</f>
        <v>16</v>
      </c>
      <c r="AA27" s="36"/>
      <c r="AB27" s="39"/>
      <c r="AC27" s="40"/>
      <c r="AD27" s="161"/>
      <c r="AE27" s="161"/>
      <c r="AF27" s="161"/>
      <c r="AG27" s="161"/>
      <c r="AH27" s="41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5" customHeight="1">
      <c r="A28" s="31" t="s">
        <v>70</v>
      </c>
      <c r="B28" s="116" t="s">
        <v>30</v>
      </c>
      <c r="C28" s="101">
        <v>3</v>
      </c>
      <c r="D28" s="101">
        <v>0</v>
      </c>
      <c r="E28" s="101">
        <v>0</v>
      </c>
      <c r="F28" s="101">
        <v>3</v>
      </c>
      <c r="G28" s="120">
        <v>3</v>
      </c>
      <c r="H28" s="10"/>
      <c r="I28" s="10"/>
      <c r="J28" s="30" t="s">
        <v>151</v>
      </c>
      <c r="K28" s="31" t="s">
        <v>152</v>
      </c>
      <c r="L28" s="32">
        <v>3</v>
      </c>
      <c r="M28" s="32">
        <v>0</v>
      </c>
      <c r="N28" s="32">
        <v>2</v>
      </c>
      <c r="O28" s="32">
        <v>4</v>
      </c>
      <c r="P28" s="35">
        <v>7</v>
      </c>
      <c r="Q28" s="10"/>
      <c r="R28" s="10"/>
      <c r="S28" s="42" t="s">
        <v>36</v>
      </c>
      <c r="T28" s="31" t="s">
        <v>145</v>
      </c>
      <c r="U28" s="31" t="s">
        <v>69</v>
      </c>
      <c r="V28" s="32">
        <v>3</v>
      </c>
      <c r="W28" s="32">
        <v>0</v>
      </c>
      <c r="X28" s="32">
        <v>2</v>
      </c>
      <c r="Y28" s="32">
        <v>4</v>
      </c>
      <c r="Z28" s="33">
        <v>6</v>
      </c>
      <c r="AA28" s="36"/>
      <c r="AB28" s="39"/>
      <c r="AC28" s="40"/>
      <c r="AD28" s="161"/>
      <c r="AE28" s="161"/>
      <c r="AF28" s="161"/>
      <c r="AG28" s="161"/>
      <c r="AH28" s="41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15" customHeight="1">
      <c r="A29" s="31" t="s">
        <v>66</v>
      </c>
      <c r="B29" s="31" t="s">
        <v>67</v>
      </c>
      <c r="C29" s="101">
        <v>2</v>
      </c>
      <c r="D29" s="101">
        <v>0</v>
      </c>
      <c r="E29" s="101">
        <v>2</v>
      </c>
      <c r="F29" s="101">
        <v>3</v>
      </c>
      <c r="G29" s="120">
        <v>5</v>
      </c>
      <c r="H29" s="10"/>
      <c r="I29" s="10"/>
      <c r="J29" s="56" t="s">
        <v>153</v>
      </c>
      <c r="K29" s="44" t="s">
        <v>72</v>
      </c>
      <c r="L29" s="32">
        <v>0</v>
      </c>
      <c r="M29" s="32">
        <v>2</v>
      </c>
      <c r="N29" s="32">
        <v>0</v>
      </c>
      <c r="O29" s="32">
        <v>1</v>
      </c>
      <c r="P29" s="35">
        <v>1</v>
      </c>
      <c r="Q29" s="10"/>
      <c r="R29" s="10"/>
      <c r="S29" s="42" t="s">
        <v>36</v>
      </c>
      <c r="T29" s="31" t="s">
        <v>146</v>
      </c>
      <c r="U29" s="31" t="s">
        <v>65</v>
      </c>
      <c r="V29" s="32">
        <v>3</v>
      </c>
      <c r="W29" s="32">
        <v>2</v>
      </c>
      <c r="X29" s="32">
        <v>0</v>
      </c>
      <c r="Y29" s="32">
        <v>4</v>
      </c>
      <c r="Z29" s="35">
        <v>6</v>
      </c>
      <c r="AA29" s="36"/>
      <c r="AB29" s="39"/>
      <c r="AC29" s="40"/>
      <c r="AD29" s="161"/>
      <c r="AE29" s="161"/>
      <c r="AF29" s="161"/>
      <c r="AG29" s="161"/>
      <c r="AH29" s="41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5" customHeight="1">
      <c r="A30" s="31" t="s">
        <v>71</v>
      </c>
      <c r="B30" s="116" t="s">
        <v>72</v>
      </c>
      <c r="C30" s="101">
        <v>0</v>
      </c>
      <c r="D30" s="101">
        <v>2</v>
      </c>
      <c r="E30" s="101">
        <v>0</v>
      </c>
      <c r="F30" s="101">
        <v>1</v>
      </c>
      <c r="G30" s="120">
        <v>1</v>
      </c>
      <c r="H30" s="10"/>
      <c r="I30" s="10"/>
      <c r="J30" s="329" t="s">
        <v>59</v>
      </c>
      <c r="K30" s="328"/>
      <c r="L30" s="37">
        <f>SUM(L24:L29)</f>
        <v>14</v>
      </c>
      <c r="M30" s="37">
        <f>SUM(M24:M29)</f>
        <v>4</v>
      </c>
      <c r="N30" s="37">
        <f>SUM(N24:N29)</f>
        <v>6</v>
      </c>
      <c r="O30" s="37">
        <f>SUM(O24:O29)</f>
        <v>19</v>
      </c>
      <c r="P30" s="38">
        <f>SUM(P24:P29)</f>
        <v>29</v>
      </c>
      <c r="Q30" s="10"/>
      <c r="R30" s="10"/>
      <c r="S30" s="42" t="s">
        <v>36</v>
      </c>
      <c r="T30" s="57" t="s">
        <v>153</v>
      </c>
      <c r="U30" s="44" t="s">
        <v>72</v>
      </c>
      <c r="V30" s="32">
        <v>0</v>
      </c>
      <c r="W30" s="32">
        <v>2</v>
      </c>
      <c r="X30" s="32">
        <v>0</v>
      </c>
      <c r="Y30" s="32">
        <v>1</v>
      </c>
      <c r="Z30" s="35">
        <v>1</v>
      </c>
      <c r="AA30" s="36"/>
      <c r="AB30" s="39"/>
      <c r="AC30" s="40"/>
      <c r="AD30" s="161"/>
      <c r="AE30" s="161"/>
      <c r="AF30" s="161"/>
      <c r="AG30" s="161"/>
      <c r="AH30" s="41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5" customHeight="1">
      <c r="A31" s="303" t="s">
        <v>59</v>
      </c>
      <c r="B31" s="304"/>
      <c r="C31" s="117">
        <f>SUM(C24:C30)</f>
        <v>16</v>
      </c>
      <c r="D31" s="117">
        <f>SUM(D24:D30)</f>
        <v>4</v>
      </c>
      <c r="E31" s="117">
        <f>SUM(E24:E30)</f>
        <v>6</v>
      </c>
      <c r="F31" s="117">
        <f>SUM(F24:F30)</f>
        <v>21</v>
      </c>
      <c r="G31" s="121">
        <f>SUM(G24:G30)</f>
        <v>29</v>
      </c>
      <c r="H31" s="10"/>
      <c r="I31" s="10"/>
      <c r="J31" s="159"/>
      <c r="K31" s="160"/>
      <c r="L31" s="160"/>
      <c r="M31" s="160"/>
      <c r="N31" s="160"/>
      <c r="O31" s="160"/>
      <c r="P31" s="46"/>
      <c r="Q31" s="10"/>
      <c r="R31" s="10"/>
      <c r="S31" s="42"/>
      <c r="T31" s="297" t="s">
        <v>37</v>
      </c>
      <c r="U31" s="297"/>
      <c r="V31" s="47">
        <f>SUM(V28:V30)</f>
        <v>6</v>
      </c>
      <c r="W31" s="47">
        <f>SUM(W28:W30)</f>
        <v>4</v>
      </c>
      <c r="X31" s="47">
        <f>SUM(X28:X30)</f>
        <v>2</v>
      </c>
      <c r="Y31" s="47">
        <f>SUM(Y28:Y30)</f>
        <v>9</v>
      </c>
      <c r="Z31" s="48">
        <f>SUM(Z28:Z30)</f>
        <v>13</v>
      </c>
      <c r="AA31" s="36"/>
      <c r="AB31" s="39"/>
      <c r="AC31" s="40"/>
      <c r="AD31" s="161"/>
      <c r="AE31" s="161"/>
      <c r="AF31" s="161"/>
      <c r="AG31" s="161"/>
      <c r="AH31" s="41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5" customHeight="1">
      <c r="A32" s="160"/>
      <c r="B32" s="160"/>
      <c r="C32" s="160"/>
      <c r="D32" s="160"/>
      <c r="E32" s="160"/>
      <c r="F32" s="160"/>
      <c r="G32" s="46"/>
      <c r="H32" s="10"/>
      <c r="I32" s="10"/>
      <c r="J32" s="159"/>
      <c r="K32" s="160"/>
      <c r="L32" s="160"/>
      <c r="M32" s="160"/>
      <c r="N32" s="160"/>
      <c r="O32" s="160"/>
      <c r="P32" s="46"/>
      <c r="Q32" s="10"/>
      <c r="R32" s="10"/>
      <c r="S32" s="42"/>
      <c r="T32" s="155" t="s">
        <v>38</v>
      </c>
      <c r="U32" s="155"/>
      <c r="V32" s="37">
        <f>V31+V27</f>
        <v>14</v>
      </c>
      <c r="W32" s="37">
        <f>W31+W27</f>
        <v>4</v>
      </c>
      <c r="X32" s="37">
        <f>X31+X27</f>
        <v>6</v>
      </c>
      <c r="Y32" s="37">
        <f>Y31+Y27</f>
        <v>19</v>
      </c>
      <c r="Z32" s="38">
        <f>Z31+Z27</f>
        <v>29</v>
      </c>
      <c r="AA32" s="36"/>
      <c r="AB32" s="39"/>
      <c r="AC32" s="40"/>
      <c r="AD32" s="161"/>
      <c r="AE32" s="161"/>
      <c r="AF32" s="161"/>
      <c r="AG32" s="161"/>
      <c r="AH32" s="41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159"/>
      <c r="B33" s="160"/>
      <c r="C33" s="151"/>
      <c r="D33" s="151"/>
      <c r="E33" s="151"/>
      <c r="F33" s="151"/>
      <c r="G33" s="46"/>
      <c r="H33" s="10"/>
      <c r="I33" s="10"/>
      <c r="J33" s="159"/>
      <c r="K33" s="160"/>
      <c r="L33" s="151"/>
      <c r="M33" s="151"/>
      <c r="N33" s="151"/>
      <c r="O33" s="151"/>
      <c r="P33" s="152"/>
      <c r="Q33" s="10"/>
      <c r="R33" s="10"/>
      <c r="S33" s="42"/>
      <c r="T33" s="49"/>
      <c r="U33" s="49"/>
      <c r="V33" s="49"/>
      <c r="W33" s="49"/>
      <c r="X33" s="49"/>
      <c r="Y33" s="49"/>
      <c r="Z33" s="152"/>
      <c r="AA33" s="36"/>
      <c r="AB33" s="39"/>
      <c r="AC33" s="40"/>
      <c r="AD33" s="161"/>
      <c r="AE33" s="161"/>
      <c r="AF33" s="161"/>
      <c r="AG33" s="161"/>
      <c r="AH33" s="41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5" customHeight="1">
      <c r="A34" s="159"/>
      <c r="B34" s="160"/>
      <c r="C34" s="151"/>
      <c r="D34" s="151"/>
      <c r="E34" s="151"/>
      <c r="F34" s="151"/>
      <c r="G34" s="152"/>
      <c r="H34" s="10"/>
      <c r="I34" s="10"/>
      <c r="J34" s="159"/>
      <c r="K34" s="160"/>
      <c r="L34" s="151"/>
      <c r="M34" s="151"/>
      <c r="N34" s="151"/>
      <c r="O34" s="151"/>
      <c r="P34" s="152"/>
      <c r="Q34" s="10"/>
      <c r="R34" s="10"/>
      <c r="S34" s="42"/>
      <c r="T34" s="49"/>
      <c r="U34" s="49"/>
      <c r="V34" s="49"/>
      <c r="W34" s="49"/>
      <c r="X34" s="49"/>
      <c r="Y34" s="49"/>
      <c r="Z34" s="152"/>
      <c r="AA34" s="36"/>
      <c r="AB34" s="154" t="s">
        <v>38</v>
      </c>
      <c r="AC34" s="155"/>
      <c r="AD34" s="37">
        <f>SUM(AD24:AD33)</f>
        <v>2</v>
      </c>
      <c r="AE34" s="37">
        <f>SUM(AE24:AE33)</f>
        <v>0</v>
      </c>
      <c r="AF34" s="37">
        <f>SUM(AF24:AF33)</f>
        <v>0</v>
      </c>
      <c r="AG34" s="37">
        <f>SUM(AG24:AG33)</f>
        <v>2</v>
      </c>
      <c r="AH34" s="50">
        <f>SUM(AH24:AH33)</f>
        <v>3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30" customHeight="1">
      <c r="A35" s="159"/>
      <c r="B35" s="160"/>
      <c r="C35" s="151"/>
      <c r="D35" s="151"/>
      <c r="E35" s="151"/>
      <c r="F35" s="151"/>
      <c r="G35" s="152"/>
      <c r="H35" s="10"/>
      <c r="I35" s="10"/>
      <c r="J35" s="159"/>
      <c r="K35" s="160"/>
      <c r="L35" s="151"/>
      <c r="M35" s="151"/>
      <c r="N35" s="151"/>
      <c r="O35" s="151"/>
      <c r="P35" s="152"/>
      <c r="Q35" s="10"/>
      <c r="R35" s="10"/>
      <c r="S35" s="42"/>
      <c r="T35" s="160"/>
      <c r="U35" s="160"/>
      <c r="V35" s="151"/>
      <c r="W35" s="151"/>
      <c r="X35" s="151"/>
      <c r="Y35" s="151"/>
      <c r="Z35" s="152"/>
      <c r="AA35" s="36"/>
      <c r="AB35" s="159"/>
      <c r="AC35" s="160"/>
      <c r="AD35" s="151"/>
      <c r="AE35" s="151"/>
      <c r="AF35" s="151"/>
      <c r="AG35" s="151"/>
      <c r="AH35" s="58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30" customHeight="1">
      <c r="A36" s="287" t="s">
        <v>20</v>
      </c>
      <c r="B36" s="288"/>
      <c r="C36" s="288"/>
      <c r="D36" s="288"/>
      <c r="E36" s="288"/>
      <c r="F36" s="288"/>
      <c r="G36" s="289"/>
      <c r="H36" s="10"/>
      <c r="I36" s="10"/>
      <c r="J36" s="287" t="s">
        <v>20</v>
      </c>
      <c r="K36" s="288"/>
      <c r="L36" s="288"/>
      <c r="M36" s="288"/>
      <c r="N36" s="288"/>
      <c r="O36" s="288"/>
      <c r="P36" s="289"/>
      <c r="Q36" s="10"/>
      <c r="R36" s="13"/>
      <c r="S36" s="290" t="s">
        <v>20</v>
      </c>
      <c r="T36" s="288"/>
      <c r="U36" s="288"/>
      <c r="V36" s="288"/>
      <c r="W36" s="288"/>
      <c r="X36" s="288"/>
      <c r="Y36" s="288"/>
      <c r="Z36" s="150"/>
      <c r="AA36" s="36"/>
      <c r="AB36" s="287" t="s">
        <v>20</v>
      </c>
      <c r="AC36" s="288"/>
      <c r="AD36" s="288"/>
      <c r="AE36" s="288"/>
      <c r="AF36" s="288"/>
      <c r="AG36" s="288"/>
      <c r="AH36" s="289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12.75">
      <c r="A37" s="23" t="s">
        <v>4</v>
      </c>
      <c r="B37" s="24" t="s">
        <v>5</v>
      </c>
      <c r="C37" s="25" t="s">
        <v>6</v>
      </c>
      <c r="D37" s="25" t="s">
        <v>7</v>
      </c>
      <c r="E37" s="25" t="s">
        <v>8</v>
      </c>
      <c r="F37" s="25" t="s">
        <v>9</v>
      </c>
      <c r="G37" s="26" t="s">
        <v>10</v>
      </c>
      <c r="H37" s="10"/>
      <c r="I37" s="10"/>
      <c r="J37" s="23" t="s">
        <v>4</v>
      </c>
      <c r="K37" s="24" t="s">
        <v>5</v>
      </c>
      <c r="L37" s="25" t="s">
        <v>6</v>
      </c>
      <c r="M37" s="25" t="s">
        <v>7</v>
      </c>
      <c r="N37" s="25" t="s">
        <v>8</v>
      </c>
      <c r="O37" s="25" t="s">
        <v>9</v>
      </c>
      <c r="P37" s="26" t="s">
        <v>10</v>
      </c>
      <c r="Q37" s="10"/>
      <c r="R37" s="10"/>
      <c r="S37" s="59"/>
      <c r="T37" s="24" t="s">
        <v>4</v>
      </c>
      <c r="U37" s="24" t="s">
        <v>5</v>
      </c>
      <c r="V37" s="25" t="s">
        <v>6</v>
      </c>
      <c r="W37" s="25" t="s">
        <v>7</v>
      </c>
      <c r="X37" s="25" t="s">
        <v>8</v>
      </c>
      <c r="Y37" s="25" t="s">
        <v>9</v>
      </c>
      <c r="Z37" s="26" t="s">
        <v>10</v>
      </c>
      <c r="AA37" s="17"/>
      <c r="AB37" s="23" t="s">
        <v>4</v>
      </c>
      <c r="AC37" s="24" t="s">
        <v>5</v>
      </c>
      <c r="AD37" s="25" t="s">
        <v>6</v>
      </c>
      <c r="AE37" s="25" t="s">
        <v>7</v>
      </c>
      <c r="AF37" s="25" t="s">
        <v>8</v>
      </c>
      <c r="AG37" s="25" t="s">
        <v>9</v>
      </c>
      <c r="AH37" s="26" t="s">
        <v>10</v>
      </c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15" customHeight="1">
      <c r="A38" s="31" t="s">
        <v>208</v>
      </c>
      <c r="B38" s="31" t="s">
        <v>209</v>
      </c>
      <c r="C38" s="101">
        <v>3</v>
      </c>
      <c r="D38" s="101">
        <v>0</v>
      </c>
      <c r="E38" s="101">
        <v>0</v>
      </c>
      <c r="F38" s="101">
        <v>3</v>
      </c>
      <c r="G38" s="120">
        <v>6</v>
      </c>
      <c r="H38" s="10"/>
      <c r="I38" s="10"/>
      <c r="J38" s="43" t="s">
        <v>154</v>
      </c>
      <c r="K38" s="45" t="s">
        <v>155</v>
      </c>
      <c r="L38" s="161">
        <v>3</v>
      </c>
      <c r="M38" s="161">
        <v>0</v>
      </c>
      <c r="N38" s="161">
        <v>2</v>
      </c>
      <c r="O38" s="161">
        <v>4</v>
      </c>
      <c r="P38" s="60">
        <v>6</v>
      </c>
      <c r="Q38" s="10"/>
      <c r="R38" s="10"/>
      <c r="S38" s="34" t="s">
        <v>34</v>
      </c>
      <c r="T38" s="45" t="s">
        <v>154</v>
      </c>
      <c r="U38" s="45" t="s">
        <v>155</v>
      </c>
      <c r="V38" s="161">
        <v>3</v>
      </c>
      <c r="W38" s="161">
        <v>0</v>
      </c>
      <c r="X38" s="161">
        <v>2</v>
      </c>
      <c r="Y38" s="161">
        <v>4</v>
      </c>
      <c r="Z38" s="60">
        <v>6</v>
      </c>
      <c r="AA38" s="36"/>
      <c r="AB38" s="43" t="s">
        <v>154</v>
      </c>
      <c r="AC38" s="45" t="s">
        <v>155</v>
      </c>
      <c r="AD38" s="161">
        <v>3</v>
      </c>
      <c r="AE38" s="161">
        <v>0</v>
      </c>
      <c r="AF38" s="161">
        <v>2</v>
      </c>
      <c r="AG38" s="161">
        <v>4</v>
      </c>
      <c r="AH38" s="60">
        <v>6</v>
      </c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15" customHeight="1">
      <c r="A39" s="31" t="s">
        <v>73</v>
      </c>
      <c r="B39" s="31" t="s">
        <v>74</v>
      </c>
      <c r="C39" s="101">
        <v>2</v>
      </c>
      <c r="D39" s="101">
        <v>0</v>
      </c>
      <c r="E39" s="101">
        <v>2</v>
      </c>
      <c r="F39" s="101">
        <v>3</v>
      </c>
      <c r="G39" s="120">
        <v>4</v>
      </c>
      <c r="H39" s="10"/>
      <c r="I39" s="10"/>
      <c r="J39" s="43" t="s">
        <v>156</v>
      </c>
      <c r="K39" s="45" t="s">
        <v>157</v>
      </c>
      <c r="L39" s="161">
        <v>3</v>
      </c>
      <c r="M39" s="161">
        <v>0</v>
      </c>
      <c r="N39" s="161">
        <v>0</v>
      </c>
      <c r="O39" s="161">
        <v>3</v>
      </c>
      <c r="P39" s="60">
        <v>4</v>
      </c>
      <c r="Q39" s="10"/>
      <c r="R39" s="10"/>
      <c r="S39" s="34" t="s">
        <v>34</v>
      </c>
      <c r="T39" s="45" t="s">
        <v>156</v>
      </c>
      <c r="U39" s="45" t="s">
        <v>157</v>
      </c>
      <c r="V39" s="161">
        <v>3</v>
      </c>
      <c r="W39" s="161">
        <v>0</v>
      </c>
      <c r="X39" s="161">
        <v>0</v>
      </c>
      <c r="Y39" s="161">
        <v>3</v>
      </c>
      <c r="Z39" s="60">
        <v>4</v>
      </c>
      <c r="AA39" s="36"/>
      <c r="AB39" s="39"/>
      <c r="AC39" s="40"/>
      <c r="AD39" s="161"/>
      <c r="AE39" s="161"/>
      <c r="AF39" s="161"/>
      <c r="AG39" s="161"/>
      <c r="AH39" s="41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15" customHeight="1">
      <c r="A40" s="31" t="s">
        <v>77</v>
      </c>
      <c r="B40" s="31" t="s">
        <v>78</v>
      </c>
      <c r="C40" s="101">
        <v>2</v>
      </c>
      <c r="D40" s="101">
        <v>0</v>
      </c>
      <c r="E40" s="101">
        <v>2</v>
      </c>
      <c r="F40" s="101">
        <v>3</v>
      </c>
      <c r="G40" s="120">
        <v>5</v>
      </c>
      <c r="H40" s="10"/>
      <c r="I40" s="10"/>
      <c r="J40" s="43" t="s">
        <v>158</v>
      </c>
      <c r="K40" s="45" t="s">
        <v>159</v>
      </c>
      <c r="L40" s="161">
        <v>3</v>
      </c>
      <c r="M40" s="161">
        <v>0</v>
      </c>
      <c r="N40" s="161">
        <v>0</v>
      </c>
      <c r="O40" s="161">
        <v>3</v>
      </c>
      <c r="P40" s="60">
        <v>4</v>
      </c>
      <c r="Q40" s="10"/>
      <c r="R40" s="10"/>
      <c r="S40" s="34" t="s">
        <v>34</v>
      </c>
      <c r="T40" s="45" t="s">
        <v>158</v>
      </c>
      <c r="U40" s="45" t="s">
        <v>159</v>
      </c>
      <c r="V40" s="161">
        <v>3</v>
      </c>
      <c r="W40" s="161">
        <v>0</v>
      </c>
      <c r="X40" s="161">
        <v>0</v>
      </c>
      <c r="Y40" s="161">
        <v>3</v>
      </c>
      <c r="Z40" s="60">
        <v>4</v>
      </c>
      <c r="AA40" s="36"/>
      <c r="AB40" s="39"/>
      <c r="AC40" s="40"/>
      <c r="AD40" s="161"/>
      <c r="AE40" s="161"/>
      <c r="AF40" s="161"/>
      <c r="AG40" s="161"/>
      <c r="AH40" s="41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15" customHeight="1">
      <c r="A41" s="31" t="s">
        <v>79</v>
      </c>
      <c r="B41" s="31" t="s">
        <v>80</v>
      </c>
      <c r="C41" s="101">
        <v>3</v>
      </c>
      <c r="D41" s="101">
        <v>0</v>
      </c>
      <c r="E41" s="101">
        <v>0</v>
      </c>
      <c r="F41" s="101">
        <v>3</v>
      </c>
      <c r="G41" s="122">
        <v>4</v>
      </c>
      <c r="H41" s="10"/>
      <c r="I41" s="10"/>
      <c r="J41" s="43" t="s">
        <v>160</v>
      </c>
      <c r="K41" s="45" t="s">
        <v>161</v>
      </c>
      <c r="L41" s="161">
        <v>1</v>
      </c>
      <c r="M41" s="161">
        <v>0</v>
      </c>
      <c r="N41" s="161">
        <v>2</v>
      </c>
      <c r="O41" s="161">
        <v>2</v>
      </c>
      <c r="P41" s="60">
        <v>3</v>
      </c>
      <c r="Q41" s="10"/>
      <c r="R41" s="10"/>
      <c r="S41" s="34" t="s">
        <v>34</v>
      </c>
      <c r="T41" s="45" t="s">
        <v>160</v>
      </c>
      <c r="U41" s="45" t="s">
        <v>161</v>
      </c>
      <c r="V41" s="161">
        <v>1</v>
      </c>
      <c r="W41" s="161">
        <v>0</v>
      </c>
      <c r="X41" s="161">
        <v>2</v>
      </c>
      <c r="Y41" s="161">
        <v>2</v>
      </c>
      <c r="Z41" s="60">
        <v>3</v>
      </c>
      <c r="AA41" s="36"/>
      <c r="AB41" s="39"/>
      <c r="AC41" s="40"/>
      <c r="AD41" s="161"/>
      <c r="AE41" s="161"/>
      <c r="AF41" s="161"/>
      <c r="AG41" s="161"/>
      <c r="AH41" s="41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25.5" customHeight="1">
      <c r="A42" s="31" t="s">
        <v>81</v>
      </c>
      <c r="B42" s="31" t="s">
        <v>82</v>
      </c>
      <c r="C42" s="101">
        <v>2</v>
      </c>
      <c r="D42" s="101">
        <v>2</v>
      </c>
      <c r="E42" s="101">
        <v>0</v>
      </c>
      <c r="F42" s="101">
        <v>3</v>
      </c>
      <c r="G42" s="120">
        <v>5</v>
      </c>
      <c r="H42" s="10"/>
      <c r="I42" s="10"/>
      <c r="J42" s="30" t="s">
        <v>42</v>
      </c>
      <c r="K42" s="45" t="s">
        <v>84</v>
      </c>
      <c r="L42" s="161">
        <v>2</v>
      </c>
      <c r="M42" s="161">
        <v>0</v>
      </c>
      <c r="N42" s="161">
        <v>0</v>
      </c>
      <c r="O42" s="161">
        <v>2</v>
      </c>
      <c r="P42" s="41">
        <v>3</v>
      </c>
      <c r="Q42" s="10"/>
      <c r="R42" s="10"/>
      <c r="S42" s="34"/>
      <c r="T42" s="297" t="s">
        <v>35</v>
      </c>
      <c r="U42" s="297"/>
      <c r="V42" s="47">
        <f>SUM(V38:V41)</f>
        <v>10</v>
      </c>
      <c r="W42" s="47">
        <f>SUM(W38:W41)</f>
        <v>0</v>
      </c>
      <c r="X42" s="47">
        <f>SUM(X38:X41)</f>
        <v>4</v>
      </c>
      <c r="Y42" s="47">
        <f>SUM(Y38:Y41)</f>
        <v>12</v>
      </c>
      <c r="Z42" s="48">
        <f>SUM(Z38:Z41)</f>
        <v>17</v>
      </c>
      <c r="AA42" s="36"/>
      <c r="AB42" s="39"/>
      <c r="AC42" s="40"/>
      <c r="AD42" s="161"/>
      <c r="AE42" s="161"/>
      <c r="AF42" s="161"/>
      <c r="AG42" s="161"/>
      <c r="AH42" s="41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24.75" customHeight="1">
      <c r="A43" s="31" t="s">
        <v>13</v>
      </c>
      <c r="B43" s="31" t="s">
        <v>83</v>
      </c>
      <c r="C43" s="101">
        <v>2</v>
      </c>
      <c r="D43" s="101">
        <v>0</v>
      </c>
      <c r="E43" s="101">
        <v>0</v>
      </c>
      <c r="F43" s="101">
        <v>2</v>
      </c>
      <c r="G43" s="120">
        <v>3</v>
      </c>
      <c r="H43" s="10"/>
      <c r="I43" s="10"/>
      <c r="J43" s="30" t="s">
        <v>41</v>
      </c>
      <c r="K43" s="31" t="s">
        <v>83</v>
      </c>
      <c r="L43" s="161">
        <v>2</v>
      </c>
      <c r="M43" s="161">
        <v>0</v>
      </c>
      <c r="N43" s="161">
        <v>0</v>
      </c>
      <c r="O43" s="161">
        <v>2</v>
      </c>
      <c r="P43" s="41">
        <v>3</v>
      </c>
      <c r="Q43" s="10"/>
      <c r="R43" s="10"/>
      <c r="S43" s="42" t="s">
        <v>36</v>
      </c>
      <c r="T43" s="31" t="s">
        <v>42</v>
      </c>
      <c r="U43" s="45" t="s">
        <v>84</v>
      </c>
      <c r="V43" s="161">
        <v>2</v>
      </c>
      <c r="W43" s="161">
        <v>0</v>
      </c>
      <c r="X43" s="161">
        <v>0</v>
      </c>
      <c r="Y43" s="161">
        <v>2</v>
      </c>
      <c r="Z43" s="41">
        <v>3</v>
      </c>
      <c r="AA43" s="36"/>
      <c r="AB43" s="39"/>
      <c r="AC43" s="40"/>
      <c r="AD43" s="161"/>
      <c r="AE43" s="161"/>
      <c r="AF43" s="161"/>
      <c r="AG43" s="161"/>
      <c r="AH43" s="41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29.25" customHeight="1">
      <c r="A44" s="31" t="s">
        <v>14</v>
      </c>
      <c r="B44" s="31" t="s">
        <v>84</v>
      </c>
      <c r="C44" s="101">
        <v>2</v>
      </c>
      <c r="D44" s="101">
        <v>0</v>
      </c>
      <c r="E44" s="101">
        <v>0</v>
      </c>
      <c r="F44" s="101">
        <v>2</v>
      </c>
      <c r="G44" s="120">
        <v>3</v>
      </c>
      <c r="H44" s="10"/>
      <c r="I44" s="10"/>
      <c r="J44" s="43" t="s">
        <v>54</v>
      </c>
      <c r="K44" s="45" t="s">
        <v>12</v>
      </c>
      <c r="L44" s="32">
        <v>3</v>
      </c>
      <c r="M44" s="32">
        <v>0</v>
      </c>
      <c r="N44" s="32">
        <v>0</v>
      </c>
      <c r="O44" s="32">
        <v>3</v>
      </c>
      <c r="P44" s="33">
        <v>3</v>
      </c>
      <c r="Q44" s="10"/>
      <c r="R44" s="10"/>
      <c r="S44" s="42" t="s">
        <v>36</v>
      </c>
      <c r="T44" s="31" t="s">
        <v>41</v>
      </c>
      <c r="U44" s="31" t="s">
        <v>83</v>
      </c>
      <c r="V44" s="161">
        <v>2</v>
      </c>
      <c r="W44" s="161">
        <v>0</v>
      </c>
      <c r="X44" s="161">
        <v>0</v>
      </c>
      <c r="Y44" s="161">
        <v>2</v>
      </c>
      <c r="Z44" s="41">
        <v>3</v>
      </c>
      <c r="AA44" s="36"/>
      <c r="AB44" s="39"/>
      <c r="AC44" s="40"/>
      <c r="AD44" s="161"/>
      <c r="AE44" s="161"/>
      <c r="AF44" s="161"/>
      <c r="AG44" s="161"/>
      <c r="AH44" s="41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15" customHeight="1">
      <c r="A45" s="303" t="s">
        <v>59</v>
      </c>
      <c r="B45" s="304"/>
      <c r="C45" s="37">
        <f>SUM(C38:C44)</f>
        <v>16</v>
      </c>
      <c r="D45" s="37">
        <f>SUM(D38:D44)</f>
        <v>2</v>
      </c>
      <c r="E45" s="37">
        <f>SUM(E38:E44)</f>
        <v>4</v>
      </c>
      <c r="F45" s="37">
        <f>SUM(F38:F44)</f>
        <v>19</v>
      </c>
      <c r="G45" s="38">
        <f>SUM(G38:G44)</f>
        <v>30</v>
      </c>
      <c r="H45" s="10"/>
      <c r="I45" s="10"/>
      <c r="J45" s="61" t="s">
        <v>24</v>
      </c>
      <c r="K45" s="45" t="s">
        <v>162</v>
      </c>
      <c r="L45" s="62">
        <v>3</v>
      </c>
      <c r="M45" s="62">
        <v>0</v>
      </c>
      <c r="N45" s="62">
        <v>0</v>
      </c>
      <c r="O45" s="62">
        <v>3</v>
      </c>
      <c r="P45" s="63">
        <v>5</v>
      </c>
      <c r="Q45" s="10"/>
      <c r="R45" s="10"/>
      <c r="S45" s="42" t="s">
        <v>36</v>
      </c>
      <c r="T45" s="45" t="s">
        <v>54</v>
      </c>
      <c r="U45" s="45" t="s">
        <v>12</v>
      </c>
      <c r="V45" s="32">
        <v>3</v>
      </c>
      <c r="W45" s="32">
        <v>0</v>
      </c>
      <c r="X45" s="32">
        <v>0</v>
      </c>
      <c r="Y45" s="32">
        <v>3</v>
      </c>
      <c r="Z45" s="33">
        <v>3</v>
      </c>
      <c r="AA45" s="36"/>
      <c r="AB45" s="39"/>
      <c r="AC45" s="40"/>
      <c r="AD45" s="161"/>
      <c r="AE45" s="161"/>
      <c r="AF45" s="161"/>
      <c r="AG45" s="161"/>
      <c r="AH45" s="41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15" customHeight="1">
      <c r="A46" s="325"/>
      <c r="B46" s="326"/>
      <c r="C46" s="151"/>
      <c r="D46" s="151"/>
      <c r="E46" s="151"/>
      <c r="F46" s="151"/>
      <c r="G46" s="152"/>
      <c r="H46" s="10"/>
      <c r="I46" s="10"/>
      <c r="J46" s="324" t="s">
        <v>59</v>
      </c>
      <c r="K46" s="304"/>
      <c r="L46" s="37">
        <f>SUM(L38:L45)</f>
        <v>20</v>
      </c>
      <c r="M46" s="37">
        <f>SUM(M38:M45)</f>
        <v>0</v>
      </c>
      <c r="N46" s="37">
        <f>SUM(N38:N45)</f>
        <v>4</v>
      </c>
      <c r="O46" s="37">
        <f>SUM(O38:O45)</f>
        <v>22</v>
      </c>
      <c r="P46" s="38">
        <f>SUM(P38:P45)</f>
        <v>31</v>
      </c>
      <c r="Q46" s="10"/>
      <c r="R46" s="10"/>
      <c r="S46" s="42" t="s">
        <v>36</v>
      </c>
      <c r="T46" s="64" t="s">
        <v>24</v>
      </c>
      <c r="U46" s="45" t="s">
        <v>162</v>
      </c>
      <c r="V46" s="62">
        <v>3</v>
      </c>
      <c r="W46" s="62">
        <v>0</v>
      </c>
      <c r="X46" s="62">
        <v>0</v>
      </c>
      <c r="Y46" s="62">
        <v>3</v>
      </c>
      <c r="Z46" s="63">
        <v>5</v>
      </c>
      <c r="AA46" s="36"/>
      <c r="AB46" s="39"/>
      <c r="AC46" s="40"/>
      <c r="AD46" s="161"/>
      <c r="AE46" s="161"/>
      <c r="AF46" s="161"/>
      <c r="AG46" s="161"/>
      <c r="AH46" s="41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30" customHeight="1">
      <c r="A47" s="159"/>
      <c r="B47" s="160"/>
      <c r="C47" s="151"/>
      <c r="D47" s="151"/>
      <c r="E47" s="151"/>
      <c r="F47" s="151"/>
      <c r="G47" s="152"/>
      <c r="H47" s="10"/>
      <c r="I47" s="10"/>
      <c r="J47" s="159"/>
      <c r="K47" s="160"/>
      <c r="L47" s="151"/>
      <c r="M47" s="151"/>
      <c r="N47" s="151"/>
      <c r="O47" s="151"/>
      <c r="P47" s="152"/>
      <c r="Q47" s="10"/>
      <c r="R47" s="10"/>
      <c r="S47" s="19"/>
      <c r="T47" s="295" t="s">
        <v>37</v>
      </c>
      <c r="U47" s="296"/>
      <c r="V47" s="47">
        <f>SUM(V43:V46)</f>
        <v>10</v>
      </c>
      <c r="W47" s="47">
        <f>SUM(W43:W46)</f>
        <v>0</v>
      </c>
      <c r="X47" s="47">
        <f>SUM(X43:X46)</f>
        <v>0</v>
      </c>
      <c r="Y47" s="47">
        <f>SUM(Y43:Y46)</f>
        <v>10</v>
      </c>
      <c r="Z47" s="48">
        <f>SUM(Z43:Z46)</f>
        <v>14</v>
      </c>
      <c r="AA47" s="36"/>
      <c r="AB47" s="154" t="s">
        <v>38</v>
      </c>
      <c r="AC47" s="65"/>
      <c r="AD47" s="37">
        <f>SUM(AD38:AD46)</f>
        <v>3</v>
      </c>
      <c r="AE47" s="37">
        <f>SUM(AE38:AE46)</f>
        <v>0</v>
      </c>
      <c r="AF47" s="37">
        <f>SUM(AF38:AF46)</f>
        <v>2</v>
      </c>
      <c r="AG47" s="37">
        <f>SUM(AG38:AG46)</f>
        <v>4</v>
      </c>
      <c r="AH47" s="38">
        <f>SUM(AH38:AH46)</f>
        <v>6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ht="30" customHeight="1">
      <c r="A48" s="159"/>
      <c r="B48" s="160"/>
      <c r="C48" s="151"/>
      <c r="D48" s="151"/>
      <c r="E48" s="151"/>
      <c r="F48" s="151"/>
      <c r="G48" s="152"/>
      <c r="H48" s="10"/>
      <c r="I48" s="10"/>
      <c r="J48" s="159"/>
      <c r="K48" s="160"/>
      <c r="L48" s="151"/>
      <c r="M48" s="151"/>
      <c r="N48" s="151"/>
      <c r="O48" s="151"/>
      <c r="P48" s="152"/>
      <c r="Q48" s="10"/>
      <c r="R48" s="10"/>
      <c r="S48" s="42"/>
      <c r="T48" s="155" t="s">
        <v>38</v>
      </c>
      <c r="U48" s="155"/>
      <c r="V48" s="37">
        <f>V47+V42</f>
        <v>20</v>
      </c>
      <c r="W48" s="37">
        <f>W47+W42</f>
        <v>0</v>
      </c>
      <c r="X48" s="37">
        <f>X47+X42</f>
        <v>4</v>
      </c>
      <c r="Y48" s="37">
        <f>Y47+Y42</f>
        <v>22</v>
      </c>
      <c r="Z48" s="38">
        <f>Z47+Z42</f>
        <v>31</v>
      </c>
      <c r="AA48" s="36"/>
      <c r="AB48" s="66"/>
      <c r="AC48" s="49"/>
      <c r="AD48" s="49"/>
      <c r="AE48" s="49"/>
      <c r="AF48" s="49"/>
      <c r="AG48" s="49"/>
      <c r="AH48" s="67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ht="30" customHeight="1">
      <c r="A49" s="287" t="s">
        <v>21</v>
      </c>
      <c r="B49" s="288"/>
      <c r="C49" s="288"/>
      <c r="D49" s="288"/>
      <c r="E49" s="288"/>
      <c r="F49" s="288"/>
      <c r="G49" s="289"/>
      <c r="H49" s="10"/>
      <c r="I49" s="10"/>
      <c r="J49" s="287" t="s">
        <v>21</v>
      </c>
      <c r="K49" s="288"/>
      <c r="L49" s="288"/>
      <c r="M49" s="288"/>
      <c r="N49" s="288"/>
      <c r="O49" s="288"/>
      <c r="P49" s="289"/>
      <c r="Q49" s="10"/>
      <c r="R49" s="10"/>
      <c r="S49" s="34"/>
      <c r="T49" s="288" t="s">
        <v>21</v>
      </c>
      <c r="U49" s="288"/>
      <c r="V49" s="288"/>
      <c r="W49" s="288"/>
      <c r="X49" s="288"/>
      <c r="Y49" s="288"/>
      <c r="Z49" s="289"/>
      <c r="AA49" s="17"/>
      <c r="AB49" s="287" t="s">
        <v>21</v>
      </c>
      <c r="AC49" s="288"/>
      <c r="AD49" s="288"/>
      <c r="AE49" s="288"/>
      <c r="AF49" s="288"/>
      <c r="AG49" s="288"/>
      <c r="AH49" s="289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ht="30" customHeight="1">
      <c r="A50" s="23" t="s">
        <v>4</v>
      </c>
      <c r="B50" s="24" t="s">
        <v>5</v>
      </c>
      <c r="C50" s="25" t="s">
        <v>6</v>
      </c>
      <c r="D50" s="25" t="s">
        <v>7</v>
      </c>
      <c r="E50" s="25" t="s">
        <v>8</v>
      </c>
      <c r="F50" s="25" t="s">
        <v>9</v>
      </c>
      <c r="G50" s="26" t="s">
        <v>10</v>
      </c>
      <c r="H50" s="10"/>
      <c r="I50" s="10"/>
      <c r="J50" s="23" t="s">
        <v>4</v>
      </c>
      <c r="K50" s="24" t="s">
        <v>5</v>
      </c>
      <c r="L50" s="25" t="s">
        <v>6</v>
      </c>
      <c r="M50" s="25" t="s">
        <v>7</v>
      </c>
      <c r="N50" s="25" t="s">
        <v>8</v>
      </c>
      <c r="O50" s="25" t="s">
        <v>9</v>
      </c>
      <c r="P50" s="26" t="s">
        <v>10</v>
      </c>
      <c r="Q50" s="10"/>
      <c r="R50" s="10"/>
      <c r="S50" s="34"/>
      <c r="T50" s="24" t="s">
        <v>4</v>
      </c>
      <c r="U50" s="24" t="s">
        <v>5</v>
      </c>
      <c r="V50" s="25" t="s">
        <v>6</v>
      </c>
      <c r="W50" s="25" t="s">
        <v>7</v>
      </c>
      <c r="X50" s="25" t="s">
        <v>8</v>
      </c>
      <c r="Y50" s="25" t="s">
        <v>9</v>
      </c>
      <c r="Z50" s="26" t="s">
        <v>10</v>
      </c>
      <c r="AA50" s="36"/>
      <c r="AB50" s="23" t="s">
        <v>4</v>
      </c>
      <c r="AC50" s="24" t="s">
        <v>5</v>
      </c>
      <c r="AD50" s="25" t="s">
        <v>6</v>
      </c>
      <c r="AE50" s="25" t="s">
        <v>7</v>
      </c>
      <c r="AF50" s="25" t="s">
        <v>8</v>
      </c>
      <c r="AG50" s="25" t="s">
        <v>9</v>
      </c>
      <c r="AH50" s="26" t="s">
        <v>10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ht="30" customHeight="1">
      <c r="A51" s="31" t="s">
        <v>210</v>
      </c>
      <c r="B51" s="31" t="s">
        <v>211</v>
      </c>
      <c r="C51" s="101">
        <v>3</v>
      </c>
      <c r="D51" s="101">
        <v>0</v>
      </c>
      <c r="E51" s="101">
        <v>0</v>
      </c>
      <c r="F51" s="101">
        <v>3</v>
      </c>
      <c r="G51" s="122">
        <v>6</v>
      </c>
      <c r="H51" s="10"/>
      <c r="I51" s="10"/>
      <c r="J51" s="30" t="s">
        <v>163</v>
      </c>
      <c r="K51" s="31" t="s">
        <v>164</v>
      </c>
      <c r="L51" s="68">
        <v>3</v>
      </c>
      <c r="M51" s="68">
        <v>0</v>
      </c>
      <c r="N51" s="68">
        <v>2</v>
      </c>
      <c r="O51" s="68">
        <v>4</v>
      </c>
      <c r="P51" s="69">
        <v>6</v>
      </c>
      <c r="Q51" s="10"/>
      <c r="R51" s="10"/>
      <c r="S51" s="34" t="s">
        <v>34</v>
      </c>
      <c r="T51" s="31" t="s">
        <v>163</v>
      </c>
      <c r="U51" s="31" t="s">
        <v>164</v>
      </c>
      <c r="V51" s="68">
        <v>3</v>
      </c>
      <c r="W51" s="68">
        <v>0</v>
      </c>
      <c r="X51" s="68">
        <v>2</v>
      </c>
      <c r="Y51" s="68">
        <v>4</v>
      </c>
      <c r="Z51" s="69">
        <v>6</v>
      </c>
      <c r="AA51" s="36"/>
      <c r="AB51" s="30" t="s">
        <v>163</v>
      </c>
      <c r="AC51" s="31" t="s">
        <v>164</v>
      </c>
      <c r="AD51" s="68">
        <v>3</v>
      </c>
      <c r="AE51" s="68">
        <v>0</v>
      </c>
      <c r="AF51" s="68">
        <v>2</v>
      </c>
      <c r="AG51" s="68">
        <v>4</v>
      </c>
      <c r="AH51" s="69">
        <v>6</v>
      </c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ht="15" customHeight="1">
      <c r="A52" s="31" t="s">
        <v>212</v>
      </c>
      <c r="B52" s="31" t="s">
        <v>213</v>
      </c>
      <c r="C52" s="101">
        <v>2</v>
      </c>
      <c r="D52" s="101">
        <v>0</v>
      </c>
      <c r="E52" s="101">
        <v>2</v>
      </c>
      <c r="F52" s="101">
        <v>3</v>
      </c>
      <c r="G52" s="122">
        <v>5</v>
      </c>
      <c r="H52" s="10"/>
      <c r="I52" s="10"/>
      <c r="J52" s="30" t="s">
        <v>165</v>
      </c>
      <c r="K52" s="31" t="s">
        <v>166</v>
      </c>
      <c r="L52" s="68">
        <v>2</v>
      </c>
      <c r="M52" s="68">
        <v>2</v>
      </c>
      <c r="N52" s="68">
        <v>0</v>
      </c>
      <c r="O52" s="68">
        <v>3</v>
      </c>
      <c r="P52" s="69">
        <v>6</v>
      </c>
      <c r="Q52" s="10"/>
      <c r="R52" s="10"/>
      <c r="S52" s="34" t="s">
        <v>34</v>
      </c>
      <c r="T52" s="31" t="s">
        <v>165</v>
      </c>
      <c r="U52" s="31" t="s">
        <v>166</v>
      </c>
      <c r="V52" s="68">
        <v>2</v>
      </c>
      <c r="W52" s="68">
        <v>2</v>
      </c>
      <c r="X52" s="68">
        <v>0</v>
      </c>
      <c r="Y52" s="68">
        <v>3</v>
      </c>
      <c r="Z52" s="69">
        <v>6</v>
      </c>
      <c r="AA52" s="36"/>
      <c r="AB52" s="30" t="s">
        <v>165</v>
      </c>
      <c r="AC52" s="31" t="s">
        <v>166</v>
      </c>
      <c r="AD52" s="68">
        <v>2</v>
      </c>
      <c r="AE52" s="68">
        <v>2</v>
      </c>
      <c r="AF52" s="68">
        <v>0</v>
      </c>
      <c r="AG52" s="68">
        <v>3</v>
      </c>
      <c r="AH52" s="69">
        <v>6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ht="15" customHeight="1">
      <c r="A53" s="31" t="s">
        <v>85</v>
      </c>
      <c r="B53" s="31" t="s">
        <v>86</v>
      </c>
      <c r="C53" s="101">
        <v>2</v>
      </c>
      <c r="D53" s="101">
        <v>0</v>
      </c>
      <c r="E53" s="101">
        <v>2</v>
      </c>
      <c r="F53" s="101">
        <v>3</v>
      </c>
      <c r="G53" s="120">
        <v>4</v>
      </c>
      <c r="H53" s="10"/>
      <c r="I53" s="10"/>
      <c r="J53" s="30" t="s">
        <v>167</v>
      </c>
      <c r="K53" s="31" t="s">
        <v>168</v>
      </c>
      <c r="L53" s="68">
        <v>3</v>
      </c>
      <c r="M53" s="68">
        <v>0</v>
      </c>
      <c r="N53" s="68">
        <v>0</v>
      </c>
      <c r="O53" s="68">
        <v>3</v>
      </c>
      <c r="P53" s="69">
        <v>4</v>
      </c>
      <c r="Q53" s="10"/>
      <c r="R53" s="10"/>
      <c r="S53" s="34" t="s">
        <v>34</v>
      </c>
      <c r="T53" s="76" t="s">
        <v>169</v>
      </c>
      <c r="U53" s="31" t="s">
        <v>96</v>
      </c>
      <c r="V53" s="161">
        <v>0</v>
      </c>
      <c r="W53" s="161">
        <v>0</v>
      </c>
      <c r="X53" s="161">
        <v>0</v>
      </c>
      <c r="Y53" s="161">
        <v>0</v>
      </c>
      <c r="Z53" s="60">
        <v>4</v>
      </c>
      <c r="AA53" s="36"/>
      <c r="AB53" s="39"/>
      <c r="AC53" s="40"/>
      <c r="AD53" s="161"/>
      <c r="AE53" s="161"/>
      <c r="AF53" s="161"/>
      <c r="AG53" s="161"/>
      <c r="AH53" s="41"/>
      <c r="AI53" s="7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ht="25.5" customHeight="1">
      <c r="A54" s="31" t="s">
        <v>91</v>
      </c>
      <c r="B54" s="31" t="s">
        <v>92</v>
      </c>
      <c r="C54" s="101">
        <v>3</v>
      </c>
      <c r="D54" s="101">
        <v>0</v>
      </c>
      <c r="E54" s="101">
        <v>0</v>
      </c>
      <c r="F54" s="101">
        <v>3</v>
      </c>
      <c r="G54" s="122">
        <v>5</v>
      </c>
      <c r="H54" s="10"/>
      <c r="I54" s="10"/>
      <c r="J54" s="56" t="s">
        <v>43</v>
      </c>
      <c r="K54" s="31" t="s">
        <v>94</v>
      </c>
      <c r="L54" s="68">
        <v>2</v>
      </c>
      <c r="M54" s="68">
        <v>0</v>
      </c>
      <c r="N54" s="68">
        <v>0</v>
      </c>
      <c r="O54" s="68">
        <v>2</v>
      </c>
      <c r="P54" s="69">
        <v>3</v>
      </c>
      <c r="Q54" s="10"/>
      <c r="R54" s="10"/>
      <c r="S54" s="34"/>
      <c r="T54" s="153"/>
      <c r="U54" s="153" t="s">
        <v>35</v>
      </c>
      <c r="V54" s="47">
        <f>SUM(V51:V53)</f>
        <v>5</v>
      </c>
      <c r="W54" s="47">
        <f>SUM(W51:W53)</f>
        <v>2</v>
      </c>
      <c r="X54" s="47">
        <f>SUM(X51:X53)</f>
        <v>2</v>
      </c>
      <c r="Y54" s="47">
        <f>SUM(Y51:Y53)</f>
        <v>7</v>
      </c>
      <c r="Z54" s="48">
        <f>SUM(Z51:Z53)</f>
        <v>16</v>
      </c>
      <c r="AA54" s="36"/>
      <c r="AB54" s="39"/>
      <c r="AC54" s="40"/>
      <c r="AD54" s="161"/>
      <c r="AE54" s="161"/>
      <c r="AF54" s="161"/>
      <c r="AG54" s="161"/>
      <c r="AH54" s="41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ht="30.75" customHeight="1">
      <c r="A55" s="31" t="s">
        <v>18</v>
      </c>
      <c r="B55" s="31" t="s">
        <v>93</v>
      </c>
      <c r="C55" s="101">
        <v>2</v>
      </c>
      <c r="D55" s="101">
        <v>0</v>
      </c>
      <c r="E55" s="101">
        <v>0</v>
      </c>
      <c r="F55" s="101">
        <v>2</v>
      </c>
      <c r="G55" s="120">
        <v>3</v>
      </c>
      <c r="H55" s="10"/>
      <c r="I55" s="10"/>
      <c r="J55" s="56" t="s">
        <v>31</v>
      </c>
      <c r="K55" s="31" t="s">
        <v>93</v>
      </c>
      <c r="L55" s="68">
        <v>2</v>
      </c>
      <c r="M55" s="68">
        <v>0</v>
      </c>
      <c r="N55" s="68">
        <v>0</v>
      </c>
      <c r="O55" s="68">
        <v>2</v>
      </c>
      <c r="P55" s="69">
        <v>3</v>
      </c>
      <c r="Q55" s="10"/>
      <c r="R55" s="10"/>
      <c r="S55" s="42" t="s">
        <v>36</v>
      </c>
      <c r="T55" s="31" t="s">
        <v>167</v>
      </c>
      <c r="U55" s="31" t="s">
        <v>168</v>
      </c>
      <c r="V55" s="68">
        <v>3</v>
      </c>
      <c r="W55" s="68">
        <v>0</v>
      </c>
      <c r="X55" s="68">
        <v>0</v>
      </c>
      <c r="Y55" s="68">
        <v>3</v>
      </c>
      <c r="Z55" s="69">
        <v>4</v>
      </c>
      <c r="AA55" s="36"/>
      <c r="AB55" s="39"/>
      <c r="AC55" s="40"/>
      <c r="AD55" s="161"/>
      <c r="AE55" s="161"/>
      <c r="AF55" s="161"/>
      <c r="AG55" s="161"/>
      <c r="AH55" s="41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ht="29.25" customHeight="1">
      <c r="A56" s="31" t="s">
        <v>19</v>
      </c>
      <c r="B56" s="31" t="s">
        <v>94</v>
      </c>
      <c r="C56" s="101">
        <v>2</v>
      </c>
      <c r="D56" s="101">
        <v>0</v>
      </c>
      <c r="E56" s="101">
        <v>0</v>
      </c>
      <c r="F56" s="101">
        <v>2</v>
      </c>
      <c r="G56" s="120">
        <v>3</v>
      </c>
      <c r="H56" s="10"/>
      <c r="I56" s="10"/>
      <c r="J56" s="43" t="s">
        <v>70</v>
      </c>
      <c r="K56" s="45" t="s">
        <v>17</v>
      </c>
      <c r="L56" s="32">
        <v>3</v>
      </c>
      <c r="M56" s="32">
        <v>0</v>
      </c>
      <c r="N56" s="32">
        <v>0</v>
      </c>
      <c r="O56" s="32">
        <v>3</v>
      </c>
      <c r="P56" s="33">
        <v>3</v>
      </c>
      <c r="Q56" s="10"/>
      <c r="R56" s="10"/>
      <c r="S56" s="42" t="s">
        <v>36</v>
      </c>
      <c r="T56" s="57" t="s">
        <v>43</v>
      </c>
      <c r="U56" s="31" t="s">
        <v>94</v>
      </c>
      <c r="V56" s="68">
        <v>2</v>
      </c>
      <c r="W56" s="68">
        <v>0</v>
      </c>
      <c r="X56" s="68">
        <v>0</v>
      </c>
      <c r="Y56" s="68">
        <v>2</v>
      </c>
      <c r="Z56" s="69">
        <v>3</v>
      </c>
      <c r="AA56" s="36"/>
      <c r="AB56" s="39"/>
      <c r="AC56" s="40"/>
      <c r="AD56" s="161"/>
      <c r="AE56" s="161"/>
      <c r="AF56" s="161"/>
      <c r="AG56" s="161"/>
      <c r="AH56" s="41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ht="15" customHeight="1">
      <c r="A57" s="31" t="s">
        <v>214</v>
      </c>
      <c r="B57" s="31" t="s">
        <v>96</v>
      </c>
      <c r="C57" s="101">
        <v>0</v>
      </c>
      <c r="D57" s="101">
        <v>0</v>
      </c>
      <c r="E57" s="101">
        <v>0</v>
      </c>
      <c r="F57" s="101">
        <v>0</v>
      </c>
      <c r="G57" s="102">
        <v>4</v>
      </c>
      <c r="H57" s="10"/>
      <c r="I57" s="10"/>
      <c r="J57" s="71" t="s">
        <v>169</v>
      </c>
      <c r="K57" s="31" t="s">
        <v>96</v>
      </c>
      <c r="L57" s="161">
        <v>0</v>
      </c>
      <c r="M57" s="161">
        <v>0</v>
      </c>
      <c r="N57" s="161">
        <v>0</v>
      </c>
      <c r="O57" s="161">
        <v>0</v>
      </c>
      <c r="P57" s="60">
        <v>4</v>
      </c>
      <c r="Q57" s="10"/>
      <c r="R57" s="10"/>
      <c r="S57" s="42" t="s">
        <v>36</v>
      </c>
      <c r="T57" s="57" t="s">
        <v>31</v>
      </c>
      <c r="U57" s="31" t="s">
        <v>93</v>
      </c>
      <c r="V57" s="68">
        <v>2</v>
      </c>
      <c r="W57" s="68">
        <v>0</v>
      </c>
      <c r="X57" s="68">
        <v>0</v>
      </c>
      <c r="Y57" s="68">
        <v>2</v>
      </c>
      <c r="Z57" s="69">
        <v>3</v>
      </c>
      <c r="AA57" s="36"/>
      <c r="AB57" s="39"/>
      <c r="AC57" s="40"/>
      <c r="AD57" s="161"/>
      <c r="AE57" s="161"/>
      <c r="AF57" s="161"/>
      <c r="AG57" s="161"/>
      <c r="AH57" s="41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ht="15" customHeight="1">
      <c r="A58" s="303" t="s">
        <v>59</v>
      </c>
      <c r="B58" s="304"/>
      <c r="C58" s="72">
        <f>SUM(C51:C57)</f>
        <v>14</v>
      </c>
      <c r="D58" s="72">
        <f>SUM(D51:D57)</f>
        <v>0</v>
      </c>
      <c r="E58" s="72">
        <f>SUM(E51:E57)</f>
        <v>4</v>
      </c>
      <c r="F58" s="72">
        <f>SUM(F51:F57)</f>
        <v>16</v>
      </c>
      <c r="G58" s="73">
        <f>SUM(G51:G57)</f>
        <v>30</v>
      </c>
      <c r="H58" s="10"/>
      <c r="I58" s="10"/>
      <c r="J58" s="324" t="s">
        <v>59</v>
      </c>
      <c r="K58" s="304"/>
      <c r="L58" s="74">
        <f>SUM(L51:L57)</f>
        <v>15</v>
      </c>
      <c r="M58" s="74">
        <f>SUM(M51:M57)</f>
        <v>2</v>
      </c>
      <c r="N58" s="74">
        <f>SUM(N51:N57)</f>
        <v>2</v>
      </c>
      <c r="O58" s="74">
        <f>SUM(O51:O57)</f>
        <v>17</v>
      </c>
      <c r="P58" s="75">
        <f>SUM(P51:P57)</f>
        <v>29</v>
      </c>
      <c r="Q58" s="10"/>
      <c r="R58" s="10"/>
      <c r="S58" s="42" t="s">
        <v>36</v>
      </c>
      <c r="T58" s="45" t="s">
        <v>70</v>
      </c>
      <c r="U58" s="45" t="s">
        <v>17</v>
      </c>
      <c r="V58" s="32">
        <v>3</v>
      </c>
      <c r="W58" s="32">
        <v>0</v>
      </c>
      <c r="X58" s="32">
        <v>0</v>
      </c>
      <c r="Y58" s="32">
        <v>3</v>
      </c>
      <c r="Z58" s="33">
        <v>3</v>
      </c>
      <c r="AA58" s="36"/>
      <c r="AB58" s="39"/>
      <c r="AC58" s="40"/>
      <c r="AD58" s="161"/>
      <c r="AE58" s="161"/>
      <c r="AF58" s="161"/>
      <c r="AG58" s="161"/>
      <c r="AH58" s="41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15" customHeight="1">
      <c r="A59" s="325"/>
      <c r="B59" s="326"/>
      <c r="C59" s="77"/>
      <c r="D59" s="77"/>
      <c r="E59" s="77"/>
      <c r="F59" s="77"/>
      <c r="G59" s="78"/>
      <c r="H59" s="10"/>
      <c r="I59" s="10"/>
      <c r="J59" s="79"/>
      <c r="K59" s="80"/>
      <c r="L59" s="80"/>
      <c r="M59" s="80"/>
      <c r="N59" s="80"/>
      <c r="O59" s="80"/>
      <c r="P59" s="81"/>
      <c r="Q59" s="10"/>
      <c r="R59" s="10"/>
      <c r="S59" s="42"/>
      <c r="T59" s="156"/>
      <c r="U59" s="157" t="s">
        <v>37</v>
      </c>
      <c r="V59" s="47">
        <f>SUM(V55:V58)</f>
        <v>10</v>
      </c>
      <c r="W59" s="47">
        <f>SUM(W55:W58)</f>
        <v>0</v>
      </c>
      <c r="X59" s="47">
        <f>SUM(X55:X58)</f>
        <v>0</v>
      </c>
      <c r="Y59" s="47">
        <f>SUM(Y55:Y58)</f>
        <v>10</v>
      </c>
      <c r="Z59" s="48">
        <f>SUM(Z55:Z58)</f>
        <v>13</v>
      </c>
      <c r="AA59" s="36"/>
      <c r="AB59" s="39"/>
      <c r="AC59" s="40"/>
      <c r="AD59" s="161"/>
      <c r="AE59" s="161"/>
      <c r="AF59" s="161"/>
      <c r="AG59" s="161"/>
      <c r="AH59" s="41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ht="15" customHeight="1">
      <c r="A60" s="159"/>
      <c r="B60" s="160"/>
      <c r="C60" s="77"/>
      <c r="D60" s="77"/>
      <c r="E60" s="77"/>
      <c r="F60" s="77"/>
      <c r="G60" s="78"/>
      <c r="H60" s="10"/>
      <c r="I60" s="10"/>
      <c r="J60" s="79"/>
      <c r="K60" s="80"/>
      <c r="L60" s="80"/>
      <c r="M60" s="80"/>
      <c r="N60" s="80"/>
      <c r="O60" s="80"/>
      <c r="P60" s="81"/>
      <c r="Q60" s="10"/>
      <c r="R60" s="10"/>
      <c r="S60" s="79"/>
      <c r="T60" s="155" t="s">
        <v>38</v>
      </c>
      <c r="U60" s="155"/>
      <c r="V60" s="37">
        <f>V59+V54</f>
        <v>15</v>
      </c>
      <c r="W60" s="37">
        <f>W59+W54</f>
        <v>2</v>
      </c>
      <c r="X60" s="37">
        <f>X59+X54</f>
        <v>2</v>
      </c>
      <c r="Y60" s="37">
        <f>Y59+Y54</f>
        <v>17</v>
      </c>
      <c r="Z60" s="38">
        <f>Z59+Z54</f>
        <v>29</v>
      </c>
      <c r="AA60" s="36"/>
      <c r="AB60" s="154" t="s">
        <v>38</v>
      </c>
      <c r="AC60" s="65"/>
      <c r="AD60" s="37">
        <f>SUM(AD51:AD59)</f>
        <v>5</v>
      </c>
      <c r="AE60" s="37">
        <f>SUM(AE51:AE59)</f>
        <v>2</v>
      </c>
      <c r="AF60" s="37">
        <f>SUM(AF51:AF59)</f>
        <v>2</v>
      </c>
      <c r="AG60" s="37">
        <f>SUM(AG51:AG59)</f>
        <v>7</v>
      </c>
      <c r="AH60" s="38">
        <f>SUM(AH51:AH59)</f>
        <v>12</v>
      </c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ht="15" customHeight="1">
      <c r="A61" s="159"/>
      <c r="B61" s="160"/>
      <c r="C61" s="77"/>
      <c r="D61" s="77"/>
      <c r="E61" s="77"/>
      <c r="F61" s="77"/>
      <c r="G61" s="78"/>
      <c r="H61" s="10"/>
      <c r="I61" s="10"/>
      <c r="J61" s="79"/>
      <c r="K61" s="80"/>
      <c r="L61" s="80"/>
      <c r="M61" s="80"/>
      <c r="N61" s="80"/>
      <c r="O61" s="80"/>
      <c r="P61" s="81"/>
      <c r="Q61" s="10"/>
      <c r="R61" s="10"/>
      <c r="S61" s="79"/>
      <c r="T61" s="49"/>
      <c r="U61" s="49"/>
      <c r="V61" s="49"/>
      <c r="W61" s="49"/>
      <c r="X61" s="49"/>
      <c r="Y61" s="49"/>
      <c r="Z61" s="82"/>
      <c r="AA61" s="17"/>
      <c r="AB61" s="66"/>
      <c r="AC61" s="49"/>
      <c r="AD61" s="49"/>
      <c r="AE61" s="49"/>
      <c r="AF61" s="49"/>
      <c r="AG61" s="49"/>
      <c r="AH61" s="82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64" ht="15" customHeight="1">
      <c r="A62" s="159"/>
      <c r="B62" s="160"/>
      <c r="C62" s="77"/>
      <c r="D62" s="77"/>
      <c r="E62" s="77"/>
      <c r="F62" s="77"/>
      <c r="G62" s="78"/>
      <c r="H62" s="10"/>
      <c r="I62" s="10"/>
      <c r="J62" s="159"/>
      <c r="K62" s="160"/>
      <c r="L62" s="77"/>
      <c r="M62" s="77"/>
      <c r="N62" s="77"/>
      <c r="O62" s="77"/>
      <c r="P62" s="78"/>
      <c r="Q62" s="10"/>
      <c r="R62" s="13"/>
      <c r="S62" s="83"/>
      <c r="T62" s="49"/>
      <c r="U62" s="149" t="s">
        <v>22</v>
      </c>
      <c r="V62" s="149"/>
      <c r="W62" s="149"/>
      <c r="X62" s="149"/>
      <c r="Y62" s="149"/>
      <c r="Z62" s="81"/>
      <c r="AA62" s="36"/>
      <c r="AB62" s="66"/>
      <c r="AC62" s="49"/>
      <c r="AD62" s="49"/>
      <c r="AE62" s="49"/>
      <c r="AF62" s="49"/>
      <c r="AG62" s="49"/>
      <c r="AH62" s="82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ht="30" customHeight="1">
      <c r="A63" s="287" t="s">
        <v>22</v>
      </c>
      <c r="B63" s="288"/>
      <c r="C63" s="288"/>
      <c r="D63" s="288"/>
      <c r="E63" s="288"/>
      <c r="F63" s="288"/>
      <c r="G63" s="289"/>
      <c r="H63" s="10"/>
      <c r="I63" s="10"/>
      <c r="J63" s="287" t="s">
        <v>22</v>
      </c>
      <c r="K63" s="288"/>
      <c r="L63" s="288"/>
      <c r="M63" s="288"/>
      <c r="N63" s="288"/>
      <c r="O63" s="288"/>
      <c r="P63" s="289"/>
      <c r="Q63" s="10"/>
      <c r="R63" s="13"/>
      <c r="S63" s="34"/>
      <c r="T63" s="24" t="s">
        <v>4</v>
      </c>
      <c r="U63" s="24" t="s">
        <v>5</v>
      </c>
      <c r="V63" s="25" t="s">
        <v>6</v>
      </c>
      <c r="W63" s="25" t="s">
        <v>7</v>
      </c>
      <c r="X63" s="25" t="s">
        <v>8</v>
      </c>
      <c r="Y63" s="25" t="s">
        <v>9</v>
      </c>
      <c r="Z63" s="26" t="s">
        <v>10</v>
      </c>
      <c r="AA63" s="151"/>
      <c r="AB63" s="287" t="s">
        <v>22</v>
      </c>
      <c r="AC63" s="288"/>
      <c r="AD63" s="288"/>
      <c r="AE63" s="288"/>
      <c r="AF63" s="288"/>
      <c r="AG63" s="288"/>
      <c r="AH63" s="289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ht="30" customHeight="1">
      <c r="A64" s="23" t="s">
        <v>4</v>
      </c>
      <c r="B64" s="24" t="s">
        <v>5</v>
      </c>
      <c r="C64" s="25" t="s">
        <v>6</v>
      </c>
      <c r="D64" s="25" t="s">
        <v>7</v>
      </c>
      <c r="E64" s="25" t="s">
        <v>8</v>
      </c>
      <c r="F64" s="25" t="s">
        <v>9</v>
      </c>
      <c r="G64" s="26" t="s">
        <v>10</v>
      </c>
      <c r="H64" s="10"/>
      <c r="I64" s="10"/>
      <c r="J64" s="23" t="s">
        <v>4</v>
      </c>
      <c r="K64" s="24" t="s">
        <v>5</v>
      </c>
      <c r="L64" s="25" t="s">
        <v>6</v>
      </c>
      <c r="M64" s="25" t="s">
        <v>7</v>
      </c>
      <c r="N64" s="25" t="s">
        <v>8</v>
      </c>
      <c r="O64" s="25" t="s">
        <v>9</v>
      </c>
      <c r="P64" s="26" t="s">
        <v>10</v>
      </c>
      <c r="Q64" s="10"/>
      <c r="R64" s="10"/>
      <c r="S64" s="34" t="s">
        <v>34</v>
      </c>
      <c r="T64" s="84" t="s">
        <v>170</v>
      </c>
      <c r="U64" s="84" t="s">
        <v>171</v>
      </c>
      <c r="V64" s="62">
        <v>3</v>
      </c>
      <c r="W64" s="62">
        <v>0</v>
      </c>
      <c r="X64" s="62">
        <v>0</v>
      </c>
      <c r="Y64" s="62">
        <v>3</v>
      </c>
      <c r="Z64" s="63">
        <v>4</v>
      </c>
      <c r="AA64" s="36"/>
      <c r="AB64" s="23" t="s">
        <v>4</v>
      </c>
      <c r="AC64" s="24" t="s">
        <v>5</v>
      </c>
      <c r="AD64" s="25" t="s">
        <v>6</v>
      </c>
      <c r="AE64" s="25" t="s">
        <v>7</v>
      </c>
      <c r="AF64" s="25" t="s">
        <v>8</v>
      </c>
      <c r="AG64" s="25" t="s">
        <v>9</v>
      </c>
      <c r="AH64" s="26" t="s">
        <v>10</v>
      </c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15" customHeight="1">
      <c r="A65" s="31" t="s">
        <v>215</v>
      </c>
      <c r="B65" s="31" t="s">
        <v>216</v>
      </c>
      <c r="C65" s="101">
        <v>2</v>
      </c>
      <c r="D65" s="101">
        <v>0</v>
      </c>
      <c r="E65" s="101">
        <v>2</v>
      </c>
      <c r="F65" s="101">
        <v>3</v>
      </c>
      <c r="G65" s="122">
        <v>5</v>
      </c>
      <c r="H65" s="10"/>
      <c r="I65" s="10"/>
      <c r="J65" s="85" t="s">
        <v>170</v>
      </c>
      <c r="K65" s="84" t="s">
        <v>171</v>
      </c>
      <c r="L65" s="62">
        <v>3</v>
      </c>
      <c r="M65" s="62">
        <v>0</v>
      </c>
      <c r="N65" s="62">
        <v>0</v>
      </c>
      <c r="O65" s="62">
        <v>3</v>
      </c>
      <c r="P65" s="63">
        <v>4</v>
      </c>
      <c r="Q65" s="10"/>
      <c r="R65" s="10"/>
      <c r="S65" s="34" t="s">
        <v>34</v>
      </c>
      <c r="T65" s="45" t="s">
        <v>172</v>
      </c>
      <c r="U65" s="45" t="s">
        <v>104</v>
      </c>
      <c r="V65" s="161">
        <v>3</v>
      </c>
      <c r="W65" s="161">
        <v>0</v>
      </c>
      <c r="X65" s="161">
        <v>0</v>
      </c>
      <c r="Y65" s="161">
        <v>3</v>
      </c>
      <c r="Z65" s="60">
        <v>5</v>
      </c>
      <c r="AA65" s="36"/>
      <c r="AB65" s="86" t="s">
        <v>173</v>
      </c>
      <c r="AC65" s="87" t="s">
        <v>174</v>
      </c>
      <c r="AD65" s="62">
        <v>3</v>
      </c>
      <c r="AE65" s="62">
        <v>0</v>
      </c>
      <c r="AF65" s="62">
        <v>0</v>
      </c>
      <c r="AG65" s="62">
        <v>3</v>
      </c>
      <c r="AH65" s="63">
        <v>4</v>
      </c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15" customHeight="1">
      <c r="A66" s="31" t="s">
        <v>97</v>
      </c>
      <c r="B66" s="116" t="s">
        <v>98</v>
      </c>
      <c r="C66" s="101">
        <v>2</v>
      </c>
      <c r="D66" s="101">
        <v>0</v>
      </c>
      <c r="E66" s="101">
        <v>2</v>
      </c>
      <c r="F66" s="101">
        <v>3</v>
      </c>
      <c r="G66" s="122">
        <v>5</v>
      </c>
      <c r="H66" s="10"/>
      <c r="I66" s="10"/>
      <c r="J66" s="43" t="s">
        <v>172</v>
      </c>
      <c r="K66" s="45" t="s">
        <v>104</v>
      </c>
      <c r="L66" s="161">
        <v>3</v>
      </c>
      <c r="M66" s="161">
        <v>0</v>
      </c>
      <c r="N66" s="161">
        <v>0</v>
      </c>
      <c r="O66" s="161">
        <v>3</v>
      </c>
      <c r="P66" s="60">
        <v>5</v>
      </c>
      <c r="Q66" s="10"/>
      <c r="R66" s="10"/>
      <c r="S66" s="34" t="s">
        <v>34</v>
      </c>
      <c r="T66" s="87" t="s">
        <v>173</v>
      </c>
      <c r="U66" s="87" t="s">
        <v>174</v>
      </c>
      <c r="V66" s="62">
        <v>3</v>
      </c>
      <c r="W66" s="62">
        <v>0</v>
      </c>
      <c r="X66" s="62">
        <v>0</v>
      </c>
      <c r="Y66" s="62">
        <v>3</v>
      </c>
      <c r="Z66" s="63">
        <v>4</v>
      </c>
      <c r="AA66" s="36"/>
      <c r="AB66" s="61"/>
      <c r="AC66" s="64"/>
      <c r="AD66" s="62"/>
      <c r="AE66" s="62"/>
      <c r="AF66" s="62"/>
      <c r="AG66" s="62"/>
      <c r="AH66" s="63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15" customHeight="1">
      <c r="A67" s="31" t="s">
        <v>101</v>
      </c>
      <c r="B67" s="31" t="s">
        <v>102</v>
      </c>
      <c r="C67" s="101">
        <v>2</v>
      </c>
      <c r="D67" s="101">
        <v>0</v>
      </c>
      <c r="E67" s="101">
        <v>2</v>
      </c>
      <c r="F67" s="101">
        <v>3</v>
      </c>
      <c r="G67" s="122">
        <v>4</v>
      </c>
      <c r="H67" s="10"/>
      <c r="I67" s="10"/>
      <c r="J67" s="86" t="s">
        <v>173</v>
      </c>
      <c r="K67" s="87" t="s">
        <v>174</v>
      </c>
      <c r="L67" s="62">
        <v>3</v>
      </c>
      <c r="M67" s="62">
        <v>0</v>
      </c>
      <c r="N67" s="62">
        <v>0</v>
      </c>
      <c r="O67" s="62">
        <v>3</v>
      </c>
      <c r="P67" s="63">
        <v>4</v>
      </c>
      <c r="Q67" s="10"/>
      <c r="R67" s="10"/>
      <c r="S67" s="34" t="s">
        <v>34</v>
      </c>
      <c r="T67" s="86" t="s">
        <v>175</v>
      </c>
      <c r="U67" s="87" t="s">
        <v>176</v>
      </c>
      <c r="V67" s="62">
        <v>3</v>
      </c>
      <c r="W67" s="62">
        <v>0</v>
      </c>
      <c r="X67" s="62">
        <v>0</v>
      </c>
      <c r="Y67" s="62">
        <v>3</v>
      </c>
      <c r="Z67" s="63">
        <v>5</v>
      </c>
      <c r="AA67" s="36"/>
      <c r="AB67" s="39"/>
      <c r="AC67" s="40"/>
      <c r="AD67" s="161"/>
      <c r="AE67" s="161"/>
      <c r="AF67" s="161"/>
      <c r="AG67" s="161"/>
      <c r="AH67" s="41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15" customHeight="1">
      <c r="A68" s="31" t="s">
        <v>217</v>
      </c>
      <c r="B68" s="31" t="s">
        <v>104</v>
      </c>
      <c r="C68" s="101">
        <v>3</v>
      </c>
      <c r="D68" s="101">
        <v>0</v>
      </c>
      <c r="E68" s="101">
        <v>0</v>
      </c>
      <c r="F68" s="101">
        <v>3</v>
      </c>
      <c r="G68" s="122">
        <v>5</v>
      </c>
      <c r="H68" s="10"/>
      <c r="I68" s="10"/>
      <c r="J68" s="86" t="s">
        <v>175</v>
      </c>
      <c r="K68" s="87" t="s">
        <v>176</v>
      </c>
      <c r="L68" s="62">
        <v>3</v>
      </c>
      <c r="M68" s="62">
        <v>0</v>
      </c>
      <c r="N68" s="62">
        <v>0</v>
      </c>
      <c r="O68" s="62">
        <v>3</v>
      </c>
      <c r="P68" s="63">
        <v>5</v>
      </c>
      <c r="Q68" s="10"/>
      <c r="R68" s="10"/>
      <c r="S68" s="34" t="s">
        <v>34</v>
      </c>
      <c r="T68" s="86" t="s">
        <v>177</v>
      </c>
      <c r="U68" s="87" t="s">
        <v>178</v>
      </c>
      <c r="V68" s="62">
        <v>3</v>
      </c>
      <c r="W68" s="62">
        <v>0</v>
      </c>
      <c r="X68" s="62">
        <v>0</v>
      </c>
      <c r="Y68" s="62">
        <v>3</v>
      </c>
      <c r="Z68" s="63">
        <v>5</v>
      </c>
      <c r="AA68" s="36"/>
      <c r="AB68" s="39"/>
      <c r="AC68" s="40"/>
      <c r="AD68" s="161"/>
      <c r="AE68" s="161"/>
      <c r="AF68" s="161"/>
      <c r="AG68" s="161"/>
      <c r="AH68" s="41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15" customHeight="1">
      <c r="A69" s="31" t="s">
        <v>24</v>
      </c>
      <c r="B69" s="31" t="s">
        <v>105</v>
      </c>
      <c r="C69" s="101">
        <v>3</v>
      </c>
      <c r="D69" s="101">
        <v>0</v>
      </c>
      <c r="E69" s="101">
        <v>0</v>
      </c>
      <c r="F69" s="101">
        <v>3</v>
      </c>
      <c r="G69" s="122">
        <v>5</v>
      </c>
      <c r="H69" s="10"/>
      <c r="I69" s="10"/>
      <c r="J69" s="86" t="s">
        <v>177</v>
      </c>
      <c r="K69" s="87" t="s">
        <v>178</v>
      </c>
      <c r="L69" s="62">
        <v>3</v>
      </c>
      <c r="M69" s="62">
        <v>0</v>
      </c>
      <c r="N69" s="62">
        <v>0</v>
      </c>
      <c r="O69" s="62">
        <v>3</v>
      </c>
      <c r="P69" s="63">
        <v>5</v>
      </c>
      <c r="Q69" s="10"/>
      <c r="R69" s="10"/>
      <c r="S69" s="42"/>
      <c r="T69" s="157"/>
      <c r="U69" s="153" t="s">
        <v>35</v>
      </c>
      <c r="V69" s="47">
        <f>SUM(V64:V68)</f>
        <v>15</v>
      </c>
      <c r="W69" s="47">
        <f>SUM(W64:W68)</f>
        <v>0</v>
      </c>
      <c r="X69" s="47">
        <f>SUM(X64:X68)</f>
        <v>0</v>
      </c>
      <c r="Y69" s="47">
        <f>SUM(Y64:Y68)</f>
        <v>15</v>
      </c>
      <c r="Z69" s="48">
        <f>SUM(Z64:Z68)</f>
        <v>23</v>
      </c>
      <c r="AA69" s="36"/>
      <c r="AB69" s="39"/>
      <c r="AC69" s="40"/>
      <c r="AD69" s="161"/>
      <c r="AE69" s="161"/>
      <c r="AF69" s="161"/>
      <c r="AG69" s="161"/>
      <c r="AH69" s="41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ht="15" customHeight="1">
      <c r="A70" s="31" t="s">
        <v>106</v>
      </c>
      <c r="B70" s="31" t="s">
        <v>107</v>
      </c>
      <c r="C70" s="101">
        <v>2</v>
      </c>
      <c r="D70" s="101">
        <v>0</v>
      </c>
      <c r="E70" s="101">
        <v>0</v>
      </c>
      <c r="F70" s="101">
        <v>2</v>
      </c>
      <c r="G70" s="123">
        <v>3</v>
      </c>
      <c r="H70" s="10"/>
      <c r="I70" s="10"/>
      <c r="J70" s="61" t="s">
        <v>24</v>
      </c>
      <c r="K70" s="64" t="s">
        <v>179</v>
      </c>
      <c r="L70" s="62">
        <v>3</v>
      </c>
      <c r="M70" s="62">
        <v>0</v>
      </c>
      <c r="N70" s="62">
        <v>0</v>
      </c>
      <c r="O70" s="62">
        <v>3</v>
      </c>
      <c r="P70" s="63">
        <v>5</v>
      </c>
      <c r="Q70" s="10"/>
      <c r="R70" s="10"/>
      <c r="S70" s="42" t="s">
        <v>36</v>
      </c>
      <c r="T70" s="64" t="s">
        <v>24</v>
      </c>
      <c r="U70" s="64" t="s">
        <v>179</v>
      </c>
      <c r="V70" s="62">
        <v>3</v>
      </c>
      <c r="W70" s="62">
        <v>0</v>
      </c>
      <c r="X70" s="62">
        <v>0</v>
      </c>
      <c r="Y70" s="62">
        <v>3</v>
      </c>
      <c r="Z70" s="63">
        <v>5</v>
      </c>
      <c r="AA70" s="36"/>
      <c r="AB70" s="39"/>
      <c r="AC70" s="40"/>
      <c r="AD70" s="161"/>
      <c r="AE70" s="161"/>
      <c r="AF70" s="161"/>
      <c r="AG70" s="161"/>
      <c r="AH70" s="41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15" customHeight="1">
      <c r="A71" s="118" t="s">
        <v>24</v>
      </c>
      <c r="B71" s="31" t="s">
        <v>108</v>
      </c>
      <c r="C71" s="119">
        <v>2</v>
      </c>
      <c r="D71" s="119">
        <v>0</v>
      </c>
      <c r="E71" s="119">
        <v>0</v>
      </c>
      <c r="F71" s="119">
        <v>2</v>
      </c>
      <c r="G71" s="102">
        <v>3</v>
      </c>
      <c r="H71" s="10"/>
      <c r="I71" s="10"/>
      <c r="J71" s="39" t="s">
        <v>180</v>
      </c>
      <c r="K71" s="31" t="s">
        <v>107</v>
      </c>
      <c r="L71" s="161">
        <v>2</v>
      </c>
      <c r="M71" s="161">
        <v>0</v>
      </c>
      <c r="N71" s="161">
        <v>0</v>
      </c>
      <c r="O71" s="161">
        <v>2</v>
      </c>
      <c r="P71" s="41">
        <v>3</v>
      </c>
      <c r="Q71" s="10"/>
      <c r="R71" s="10"/>
      <c r="S71" s="42" t="s">
        <v>36</v>
      </c>
      <c r="T71" s="39" t="s">
        <v>180</v>
      </c>
      <c r="U71" s="31" t="s">
        <v>107</v>
      </c>
      <c r="V71" s="161">
        <v>2</v>
      </c>
      <c r="W71" s="161">
        <v>0</v>
      </c>
      <c r="X71" s="161">
        <v>0</v>
      </c>
      <c r="Y71" s="161">
        <v>2</v>
      </c>
      <c r="Z71" s="41">
        <v>3</v>
      </c>
      <c r="AA71" s="36"/>
      <c r="AB71" s="39"/>
      <c r="AC71" s="40"/>
      <c r="AD71" s="161"/>
      <c r="AE71" s="161"/>
      <c r="AF71" s="161"/>
      <c r="AG71" s="161"/>
      <c r="AH71" s="41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15" customHeight="1">
      <c r="A72" s="328" t="s">
        <v>59</v>
      </c>
      <c r="B72" s="328"/>
      <c r="C72" s="37">
        <f>SUM(C65:C71)</f>
        <v>16</v>
      </c>
      <c r="D72" s="37">
        <f>SUM(D65:D71)</f>
        <v>0</v>
      </c>
      <c r="E72" s="37">
        <f>SUM(E65:E71)</f>
        <v>6</v>
      </c>
      <c r="F72" s="37">
        <f>SUM(F65:F71)</f>
        <v>19</v>
      </c>
      <c r="G72" s="38">
        <f>SUM(G65:G71)</f>
        <v>30</v>
      </c>
      <c r="H72" s="10"/>
      <c r="I72" s="10"/>
      <c r="J72" s="324" t="s">
        <v>59</v>
      </c>
      <c r="K72" s="304"/>
      <c r="L72" s="37">
        <f>SUM(L65:L71)</f>
        <v>20</v>
      </c>
      <c r="M72" s="37">
        <f>SUM(M65:M71)</f>
        <v>0</v>
      </c>
      <c r="N72" s="37">
        <f>SUM(N65:N71)</f>
        <v>0</v>
      </c>
      <c r="O72" s="37">
        <f>SUM(O65:O71)</f>
        <v>20</v>
      </c>
      <c r="P72" s="38">
        <f>SUM(P65:P71)</f>
        <v>31</v>
      </c>
      <c r="Q72" s="10"/>
      <c r="R72" s="10"/>
      <c r="S72" s="42"/>
      <c r="T72" s="153"/>
      <c r="U72" s="153" t="s">
        <v>37</v>
      </c>
      <c r="V72" s="47">
        <f>SUM(V70:V71)</f>
        <v>5</v>
      </c>
      <c r="W72" s="47">
        <f>SUM(W70:W71)</f>
        <v>0</v>
      </c>
      <c r="X72" s="47">
        <f>SUM(X70:X71)</f>
        <v>0</v>
      </c>
      <c r="Y72" s="47">
        <f>SUM(Y70:Y71)</f>
        <v>5</v>
      </c>
      <c r="Z72" s="48">
        <f>SUM(Z70:Z71)</f>
        <v>8</v>
      </c>
      <c r="AA72" s="36"/>
      <c r="AB72" s="39"/>
      <c r="AC72" s="40"/>
      <c r="AD72" s="161"/>
      <c r="AE72" s="161"/>
      <c r="AF72" s="161"/>
      <c r="AG72" s="161"/>
      <c r="AH72" s="41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15" customHeight="1">
      <c r="A73" s="158"/>
      <c r="B73" s="158"/>
      <c r="C73" s="160"/>
      <c r="D73" s="160"/>
      <c r="E73" s="160"/>
      <c r="F73" s="160"/>
      <c r="G73" s="152"/>
      <c r="H73" s="10"/>
      <c r="I73" s="10"/>
      <c r="J73" s="159"/>
      <c r="K73" s="160"/>
      <c r="L73" s="160"/>
      <c r="M73" s="160"/>
      <c r="N73" s="160"/>
      <c r="O73" s="160"/>
      <c r="P73" s="152"/>
      <c r="Q73" s="10"/>
      <c r="R73" s="10"/>
      <c r="S73" s="34"/>
      <c r="T73" s="155" t="s">
        <v>38</v>
      </c>
      <c r="U73" s="155"/>
      <c r="V73" s="37">
        <f>V72+V69</f>
        <v>20</v>
      </c>
      <c r="W73" s="37">
        <f>W72+W69</f>
        <v>0</v>
      </c>
      <c r="X73" s="37">
        <f>X72+X69</f>
        <v>0</v>
      </c>
      <c r="Y73" s="37">
        <f>Y72+Y69</f>
        <v>20</v>
      </c>
      <c r="Z73" s="38">
        <f>Z72+Z69</f>
        <v>31</v>
      </c>
      <c r="AA73" s="36"/>
      <c r="AB73" s="39"/>
      <c r="AC73" s="40"/>
      <c r="AD73" s="161"/>
      <c r="AE73" s="161"/>
      <c r="AF73" s="161"/>
      <c r="AG73" s="161"/>
      <c r="AH73" s="41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15" customHeight="1">
      <c r="A74" s="301"/>
      <c r="B74" s="302"/>
      <c r="C74" s="151"/>
      <c r="D74" s="151"/>
      <c r="E74" s="151"/>
      <c r="F74" s="151"/>
      <c r="G74" s="152"/>
      <c r="H74" s="10"/>
      <c r="I74" s="10"/>
      <c r="J74" s="159"/>
      <c r="K74" s="160"/>
      <c r="L74" s="151"/>
      <c r="M74" s="151"/>
      <c r="N74" s="151"/>
      <c r="O74" s="151"/>
      <c r="P74" s="152"/>
      <c r="Q74" s="10"/>
      <c r="R74" s="10"/>
      <c r="S74" s="83"/>
      <c r="T74" s="49"/>
      <c r="U74" s="49"/>
      <c r="V74" s="49"/>
      <c r="W74" s="49"/>
      <c r="X74" s="49"/>
      <c r="Y74" s="49"/>
      <c r="Z74" s="82"/>
      <c r="AA74" s="36"/>
      <c r="AB74" s="154" t="s">
        <v>38</v>
      </c>
      <c r="AC74" s="65"/>
      <c r="AD74" s="37">
        <f>SUM(AD65:AD73)</f>
        <v>3</v>
      </c>
      <c r="AE74" s="37">
        <f>SUM(AE65:AE73)</f>
        <v>0</v>
      </c>
      <c r="AF74" s="37">
        <f>SUM(AF65:AF73)</f>
        <v>0</v>
      </c>
      <c r="AG74" s="37">
        <f>SUM(AG65:AG73)</f>
        <v>3</v>
      </c>
      <c r="AH74" s="38">
        <f>SUM(AH65:AH73)</f>
        <v>4</v>
      </c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ht="15" customHeight="1">
      <c r="A75" s="159"/>
      <c r="B75" s="160"/>
      <c r="C75" s="151"/>
      <c r="D75" s="151"/>
      <c r="E75" s="151"/>
      <c r="F75" s="151"/>
      <c r="G75" s="152"/>
      <c r="H75" s="10"/>
      <c r="I75" s="10"/>
      <c r="J75" s="159"/>
      <c r="K75" s="160"/>
      <c r="L75" s="151"/>
      <c r="M75" s="151"/>
      <c r="N75" s="151"/>
      <c r="O75" s="151"/>
      <c r="P75" s="152"/>
      <c r="Q75" s="13"/>
      <c r="R75" s="10"/>
      <c r="S75" s="83"/>
      <c r="T75" s="49"/>
      <c r="U75" s="49"/>
      <c r="V75" s="49"/>
      <c r="W75" s="49"/>
      <c r="X75" s="49"/>
      <c r="Y75" s="49"/>
      <c r="Z75" s="82"/>
      <c r="AA75" s="17"/>
      <c r="AB75" s="66"/>
      <c r="AC75" s="49"/>
      <c r="AD75" s="49"/>
      <c r="AE75" s="49"/>
      <c r="AF75" s="49"/>
      <c r="AG75" s="49"/>
      <c r="AH75" s="67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15" customHeight="1" thickBot="1">
      <c r="A76" s="159"/>
      <c r="B76" s="160"/>
      <c r="C76" s="151"/>
      <c r="D76" s="151"/>
      <c r="E76" s="151"/>
      <c r="F76" s="151"/>
      <c r="G76" s="152"/>
      <c r="H76" s="10"/>
      <c r="I76" s="10"/>
      <c r="J76" s="159"/>
      <c r="K76" s="160"/>
      <c r="L76" s="151"/>
      <c r="M76" s="151"/>
      <c r="N76" s="151"/>
      <c r="O76" s="151"/>
      <c r="P76" s="152"/>
      <c r="Q76" s="10"/>
      <c r="R76" s="13"/>
      <c r="S76" s="83"/>
      <c r="T76" s="49"/>
      <c r="U76" s="88" t="s">
        <v>23</v>
      </c>
      <c r="V76" s="89"/>
      <c r="W76" s="89"/>
      <c r="X76" s="89"/>
      <c r="Y76" s="89"/>
      <c r="Z76" s="90"/>
      <c r="AA76" s="36"/>
      <c r="AB76" s="159"/>
      <c r="AC76" s="91"/>
      <c r="AD76" s="151"/>
      <c r="AE76" s="151"/>
      <c r="AF76" s="151"/>
      <c r="AG76" s="151"/>
      <c r="AH76" s="92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15" customHeight="1">
      <c r="A77" s="287" t="s">
        <v>23</v>
      </c>
      <c r="B77" s="288"/>
      <c r="C77" s="288"/>
      <c r="D77" s="288"/>
      <c r="E77" s="288"/>
      <c r="F77" s="288"/>
      <c r="G77" s="289"/>
      <c r="H77" s="10"/>
      <c r="I77" s="10"/>
      <c r="J77" s="287" t="s">
        <v>23</v>
      </c>
      <c r="K77" s="288"/>
      <c r="L77" s="288"/>
      <c r="M77" s="288"/>
      <c r="N77" s="288"/>
      <c r="O77" s="288"/>
      <c r="P77" s="289"/>
      <c r="Q77" s="10"/>
      <c r="R77" s="13"/>
      <c r="S77" s="34"/>
      <c r="T77" s="24" t="s">
        <v>4</v>
      </c>
      <c r="U77" s="27" t="s">
        <v>5</v>
      </c>
      <c r="V77" s="28" t="s">
        <v>6</v>
      </c>
      <c r="W77" s="28" t="s">
        <v>7</v>
      </c>
      <c r="X77" s="28" t="s">
        <v>8</v>
      </c>
      <c r="Y77" s="28" t="s">
        <v>9</v>
      </c>
      <c r="Z77" s="93" t="s">
        <v>10</v>
      </c>
      <c r="AA77" s="151"/>
      <c r="AB77" s="287" t="s">
        <v>23</v>
      </c>
      <c r="AC77" s="288"/>
      <c r="AD77" s="288"/>
      <c r="AE77" s="288"/>
      <c r="AF77" s="288"/>
      <c r="AG77" s="288"/>
      <c r="AH77" s="289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ht="30" customHeight="1">
      <c r="A78" s="23" t="s">
        <v>4</v>
      </c>
      <c r="B78" s="24" t="s">
        <v>5</v>
      </c>
      <c r="C78" s="25" t="s">
        <v>6</v>
      </c>
      <c r="D78" s="25" t="s">
        <v>7</v>
      </c>
      <c r="E78" s="25" t="s">
        <v>8</v>
      </c>
      <c r="F78" s="25" t="s">
        <v>9</v>
      </c>
      <c r="G78" s="26" t="s">
        <v>10</v>
      </c>
      <c r="H78" s="10"/>
      <c r="I78" s="10"/>
      <c r="J78" s="23" t="s">
        <v>4</v>
      </c>
      <c r="K78" s="24" t="s">
        <v>5</v>
      </c>
      <c r="L78" s="25" t="s">
        <v>6</v>
      </c>
      <c r="M78" s="25" t="s">
        <v>7</v>
      </c>
      <c r="N78" s="25" t="s">
        <v>8</v>
      </c>
      <c r="O78" s="25" t="s">
        <v>9</v>
      </c>
      <c r="P78" s="26" t="s">
        <v>10</v>
      </c>
      <c r="Q78" s="10"/>
      <c r="R78" s="13"/>
      <c r="S78" s="34" t="s">
        <v>34</v>
      </c>
      <c r="T78" s="87" t="s">
        <v>181</v>
      </c>
      <c r="U78" s="87" t="s">
        <v>182</v>
      </c>
      <c r="V78" s="62">
        <v>3</v>
      </c>
      <c r="W78" s="62">
        <v>0</v>
      </c>
      <c r="X78" s="62">
        <v>0</v>
      </c>
      <c r="Y78" s="62">
        <v>3</v>
      </c>
      <c r="Z78" s="63">
        <v>4</v>
      </c>
      <c r="AA78" s="36"/>
      <c r="AB78" s="23" t="s">
        <v>4</v>
      </c>
      <c r="AC78" s="24" t="s">
        <v>5</v>
      </c>
      <c r="AD78" s="25" t="s">
        <v>6</v>
      </c>
      <c r="AE78" s="25" t="s">
        <v>7</v>
      </c>
      <c r="AF78" s="25" t="s">
        <v>8</v>
      </c>
      <c r="AG78" s="25" t="s">
        <v>9</v>
      </c>
      <c r="AH78" s="26" t="s">
        <v>10</v>
      </c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ht="30" customHeight="1">
      <c r="A79" s="100" t="s">
        <v>218</v>
      </c>
      <c r="B79" s="100" t="s">
        <v>219</v>
      </c>
      <c r="C79" s="101">
        <v>2</v>
      </c>
      <c r="D79" s="101">
        <v>0</v>
      </c>
      <c r="E79" s="101">
        <v>2</v>
      </c>
      <c r="F79" s="101">
        <v>3</v>
      </c>
      <c r="G79" s="120">
        <v>5</v>
      </c>
      <c r="H79" s="10"/>
      <c r="I79" s="10"/>
      <c r="J79" s="86" t="s">
        <v>181</v>
      </c>
      <c r="K79" s="87" t="s">
        <v>182</v>
      </c>
      <c r="L79" s="62">
        <v>3</v>
      </c>
      <c r="M79" s="62">
        <v>0</v>
      </c>
      <c r="N79" s="62">
        <v>0</v>
      </c>
      <c r="O79" s="62">
        <v>3</v>
      </c>
      <c r="P79" s="63">
        <v>4</v>
      </c>
      <c r="Q79" s="10"/>
      <c r="R79" s="10"/>
      <c r="S79" s="34" t="s">
        <v>34</v>
      </c>
      <c r="T79" s="84" t="s">
        <v>183</v>
      </c>
      <c r="U79" s="84" t="s">
        <v>184</v>
      </c>
      <c r="V79" s="62">
        <v>3</v>
      </c>
      <c r="W79" s="62">
        <v>0</v>
      </c>
      <c r="X79" s="62">
        <v>0</v>
      </c>
      <c r="Y79" s="62">
        <v>3</v>
      </c>
      <c r="Z79" s="63">
        <v>4</v>
      </c>
      <c r="AA79" s="36"/>
      <c r="AB79" s="86" t="s">
        <v>181</v>
      </c>
      <c r="AC79" s="87" t="s">
        <v>182</v>
      </c>
      <c r="AD79" s="62">
        <v>3</v>
      </c>
      <c r="AE79" s="62">
        <v>0</v>
      </c>
      <c r="AF79" s="62">
        <v>0</v>
      </c>
      <c r="AG79" s="62">
        <v>3</v>
      </c>
      <c r="AH79" s="63">
        <v>4</v>
      </c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30" customHeight="1">
      <c r="A80" s="31" t="s">
        <v>217</v>
      </c>
      <c r="B80" s="31" t="s">
        <v>109</v>
      </c>
      <c r="C80" s="101">
        <v>3</v>
      </c>
      <c r="D80" s="101">
        <v>0</v>
      </c>
      <c r="E80" s="101">
        <v>0</v>
      </c>
      <c r="F80" s="101">
        <v>3</v>
      </c>
      <c r="G80" s="120">
        <v>5</v>
      </c>
      <c r="H80" s="10"/>
      <c r="I80" s="10"/>
      <c r="J80" s="85" t="s">
        <v>183</v>
      </c>
      <c r="K80" s="84" t="s">
        <v>184</v>
      </c>
      <c r="L80" s="62">
        <v>3</v>
      </c>
      <c r="M80" s="62">
        <v>0</v>
      </c>
      <c r="N80" s="62">
        <v>0</v>
      </c>
      <c r="O80" s="62">
        <v>3</v>
      </c>
      <c r="P80" s="63">
        <v>4</v>
      </c>
      <c r="Q80" s="10"/>
      <c r="R80" s="10"/>
      <c r="S80" s="34" t="s">
        <v>34</v>
      </c>
      <c r="T80" s="94" t="s">
        <v>172</v>
      </c>
      <c r="U80" s="45" t="s">
        <v>109</v>
      </c>
      <c r="V80" s="62">
        <v>3</v>
      </c>
      <c r="W80" s="62">
        <v>0</v>
      </c>
      <c r="X80" s="62">
        <v>0</v>
      </c>
      <c r="Y80" s="62">
        <v>3</v>
      </c>
      <c r="Z80" s="63">
        <v>5</v>
      </c>
      <c r="AA80" s="36"/>
      <c r="AB80" s="85" t="s">
        <v>183</v>
      </c>
      <c r="AC80" s="84" t="s">
        <v>184</v>
      </c>
      <c r="AD80" s="62">
        <v>3</v>
      </c>
      <c r="AE80" s="62">
        <v>0</v>
      </c>
      <c r="AF80" s="62">
        <v>0</v>
      </c>
      <c r="AG80" s="62">
        <v>3</v>
      </c>
      <c r="AH80" s="63">
        <v>4</v>
      </c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15" customHeight="1">
      <c r="A81" s="31" t="s">
        <v>111</v>
      </c>
      <c r="B81" s="116" t="s">
        <v>112</v>
      </c>
      <c r="C81" s="101">
        <v>3</v>
      </c>
      <c r="D81" s="101">
        <v>0</v>
      </c>
      <c r="E81" s="101">
        <v>0</v>
      </c>
      <c r="F81" s="101">
        <v>3</v>
      </c>
      <c r="G81" s="120">
        <v>6</v>
      </c>
      <c r="H81" s="10"/>
      <c r="I81" s="10"/>
      <c r="J81" s="95" t="s">
        <v>172</v>
      </c>
      <c r="K81" s="45" t="s">
        <v>109</v>
      </c>
      <c r="L81" s="62">
        <v>3</v>
      </c>
      <c r="M81" s="62">
        <v>0</v>
      </c>
      <c r="N81" s="62">
        <v>0</v>
      </c>
      <c r="O81" s="62">
        <v>3</v>
      </c>
      <c r="P81" s="63">
        <v>5</v>
      </c>
      <c r="Q81" s="10"/>
      <c r="R81" s="10"/>
      <c r="S81" s="34" t="s">
        <v>34</v>
      </c>
      <c r="T81" s="87" t="s">
        <v>185</v>
      </c>
      <c r="U81" s="87" t="s">
        <v>186</v>
      </c>
      <c r="V81" s="62">
        <v>0</v>
      </c>
      <c r="W81" s="62">
        <v>0</v>
      </c>
      <c r="X81" s="62">
        <v>4</v>
      </c>
      <c r="Y81" s="62">
        <v>2</v>
      </c>
      <c r="Z81" s="63">
        <v>3</v>
      </c>
      <c r="AA81" s="36"/>
      <c r="AB81" s="39"/>
      <c r="AC81" s="40"/>
      <c r="AD81" s="161"/>
      <c r="AE81" s="161"/>
      <c r="AF81" s="161"/>
      <c r="AG81" s="161"/>
      <c r="AH81" s="41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15" customHeight="1">
      <c r="A82" s="31" t="s">
        <v>24</v>
      </c>
      <c r="B82" s="31" t="s">
        <v>113</v>
      </c>
      <c r="C82" s="101">
        <v>3</v>
      </c>
      <c r="D82" s="101">
        <v>0</v>
      </c>
      <c r="E82" s="101">
        <v>0</v>
      </c>
      <c r="F82" s="101">
        <v>3</v>
      </c>
      <c r="G82" s="120">
        <v>5</v>
      </c>
      <c r="H82" s="10"/>
      <c r="I82" s="10"/>
      <c r="J82" s="86" t="s">
        <v>185</v>
      </c>
      <c r="K82" s="87" t="s">
        <v>186</v>
      </c>
      <c r="L82" s="62">
        <v>0</v>
      </c>
      <c r="M82" s="62">
        <v>0</v>
      </c>
      <c r="N82" s="62">
        <v>4</v>
      </c>
      <c r="O82" s="62">
        <v>2</v>
      </c>
      <c r="P82" s="63">
        <v>3</v>
      </c>
      <c r="Q82" s="10"/>
      <c r="R82" s="10"/>
      <c r="S82" s="34" t="s">
        <v>34</v>
      </c>
      <c r="T82" s="87" t="s">
        <v>187</v>
      </c>
      <c r="U82" s="87" t="s">
        <v>188</v>
      </c>
      <c r="V82" s="62">
        <v>3</v>
      </c>
      <c r="W82" s="62">
        <v>0</v>
      </c>
      <c r="X82" s="62">
        <v>0</v>
      </c>
      <c r="Y82" s="62">
        <v>3</v>
      </c>
      <c r="Z82" s="63">
        <v>5</v>
      </c>
      <c r="AA82" s="36"/>
      <c r="AB82" s="39"/>
      <c r="AC82" s="40"/>
      <c r="AD82" s="161"/>
      <c r="AE82" s="161"/>
      <c r="AF82" s="161"/>
      <c r="AG82" s="161"/>
      <c r="AH82" s="41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15" customHeight="1">
      <c r="A83" s="31" t="s">
        <v>24</v>
      </c>
      <c r="B83" s="31" t="s">
        <v>114</v>
      </c>
      <c r="C83" s="101">
        <v>3</v>
      </c>
      <c r="D83" s="101">
        <v>0</v>
      </c>
      <c r="E83" s="101">
        <v>0</v>
      </c>
      <c r="F83" s="101">
        <v>3</v>
      </c>
      <c r="G83" s="122">
        <v>5</v>
      </c>
      <c r="H83" s="10"/>
      <c r="I83" s="10"/>
      <c r="J83" s="86" t="s">
        <v>187</v>
      </c>
      <c r="K83" s="87" t="s">
        <v>188</v>
      </c>
      <c r="L83" s="62">
        <v>3</v>
      </c>
      <c r="M83" s="62">
        <v>0</v>
      </c>
      <c r="N83" s="62">
        <v>0</v>
      </c>
      <c r="O83" s="62">
        <v>3</v>
      </c>
      <c r="P83" s="63">
        <v>5</v>
      </c>
      <c r="Q83" s="10"/>
      <c r="R83" s="10"/>
      <c r="S83" s="34" t="s">
        <v>34</v>
      </c>
      <c r="T83" s="96" t="s">
        <v>189</v>
      </c>
      <c r="U83" s="87" t="s">
        <v>190</v>
      </c>
      <c r="V83" s="62">
        <v>3</v>
      </c>
      <c r="W83" s="62">
        <v>0</v>
      </c>
      <c r="X83" s="62">
        <v>0</v>
      </c>
      <c r="Y83" s="62">
        <v>3</v>
      </c>
      <c r="Z83" s="63">
        <v>5</v>
      </c>
      <c r="AA83" s="36"/>
      <c r="AB83" s="39"/>
      <c r="AC83" s="40"/>
      <c r="AD83" s="161"/>
      <c r="AE83" s="161"/>
      <c r="AF83" s="161"/>
      <c r="AG83" s="161"/>
      <c r="AH83" s="41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ht="15" customHeight="1">
      <c r="A84" s="31" t="s">
        <v>220</v>
      </c>
      <c r="B84" s="31" t="s">
        <v>116</v>
      </c>
      <c r="C84" s="101">
        <v>0</v>
      </c>
      <c r="D84" s="101">
        <v>0</v>
      </c>
      <c r="E84" s="101">
        <v>0</v>
      </c>
      <c r="F84" s="101">
        <v>0</v>
      </c>
      <c r="G84" s="102">
        <v>4</v>
      </c>
      <c r="H84" s="10"/>
      <c r="I84" s="10"/>
      <c r="J84" s="97" t="s">
        <v>189</v>
      </c>
      <c r="K84" s="87" t="s">
        <v>190</v>
      </c>
      <c r="L84" s="62">
        <v>3</v>
      </c>
      <c r="M84" s="62">
        <v>0</v>
      </c>
      <c r="N84" s="62">
        <v>0</v>
      </c>
      <c r="O84" s="62">
        <v>3</v>
      </c>
      <c r="P84" s="63">
        <v>5</v>
      </c>
      <c r="Q84" s="10"/>
      <c r="R84" s="10"/>
      <c r="S84" s="34" t="s">
        <v>34</v>
      </c>
      <c r="T84" s="64" t="s">
        <v>191</v>
      </c>
      <c r="U84" s="45" t="s">
        <v>116</v>
      </c>
      <c r="V84" s="32">
        <v>0</v>
      </c>
      <c r="W84" s="32">
        <v>0</v>
      </c>
      <c r="X84" s="32">
        <v>0</v>
      </c>
      <c r="Y84" s="32">
        <v>0</v>
      </c>
      <c r="Z84" s="35">
        <v>4</v>
      </c>
      <c r="AA84" s="36"/>
      <c r="AB84" s="39"/>
      <c r="AC84" s="40"/>
      <c r="AD84" s="161"/>
      <c r="AE84" s="161"/>
      <c r="AF84" s="161"/>
      <c r="AG84" s="161"/>
      <c r="AH84" s="41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ht="15" customHeight="1">
      <c r="A85" s="328" t="s">
        <v>59</v>
      </c>
      <c r="B85" s="328"/>
      <c r="C85" s="72">
        <f>SUM(C79:C84)</f>
        <v>14</v>
      </c>
      <c r="D85" s="72">
        <f>SUM(D79:D84)</f>
        <v>0</v>
      </c>
      <c r="E85" s="72">
        <f>SUM(E79:E84)</f>
        <v>2</v>
      </c>
      <c r="F85" s="72">
        <f>SUM(F79:F84)</f>
        <v>15</v>
      </c>
      <c r="G85" s="73">
        <f>SUM(G79:G84)</f>
        <v>30</v>
      </c>
      <c r="H85" s="10"/>
      <c r="I85" s="10"/>
      <c r="J85" s="61" t="s">
        <v>191</v>
      </c>
      <c r="K85" s="45" t="s">
        <v>116</v>
      </c>
      <c r="L85" s="32">
        <v>0</v>
      </c>
      <c r="M85" s="32">
        <v>0</v>
      </c>
      <c r="N85" s="32">
        <v>0</v>
      </c>
      <c r="O85" s="32">
        <v>0</v>
      </c>
      <c r="P85" s="35">
        <v>4</v>
      </c>
      <c r="Q85" s="10"/>
      <c r="R85" s="10"/>
      <c r="S85" s="83"/>
      <c r="T85" s="195"/>
      <c r="U85" s="153" t="s">
        <v>35</v>
      </c>
      <c r="V85" s="47">
        <f>SUM(V78:V84)</f>
        <v>15</v>
      </c>
      <c r="W85" s="47">
        <f>SUM(W78:W84)</f>
        <v>0</v>
      </c>
      <c r="X85" s="47">
        <f>SUM(X78:X84)</f>
        <v>4</v>
      </c>
      <c r="Y85" s="47">
        <f>SUM(Y78:Y84)</f>
        <v>17</v>
      </c>
      <c r="Z85" s="48">
        <f>SUM(Z78:Z84)</f>
        <v>30</v>
      </c>
      <c r="AA85" s="17"/>
      <c r="AB85" s="39"/>
      <c r="AC85" s="40"/>
      <c r="AD85" s="161"/>
      <c r="AE85" s="161"/>
      <c r="AF85" s="161"/>
      <c r="AG85" s="161"/>
      <c r="AH85" s="41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ht="15" customHeight="1">
      <c r="A86" s="80"/>
      <c r="B86" s="80"/>
      <c r="C86" s="80"/>
      <c r="D86" s="80"/>
      <c r="E86" s="80"/>
      <c r="F86" s="80"/>
      <c r="G86" s="81"/>
      <c r="H86" s="10"/>
      <c r="I86" s="10"/>
      <c r="J86" s="305" t="s">
        <v>59</v>
      </c>
      <c r="K86" s="306"/>
      <c r="L86" s="72">
        <f>SUM(L79:L85)</f>
        <v>15</v>
      </c>
      <c r="M86" s="72">
        <f>SUM(M79:M85)</f>
        <v>0</v>
      </c>
      <c r="N86" s="72">
        <f>SUM(N79:N85)</f>
        <v>4</v>
      </c>
      <c r="O86" s="72">
        <f>SUM(O79:O85)</f>
        <v>17</v>
      </c>
      <c r="P86" s="73">
        <f>SUM(P79:P85)</f>
        <v>30</v>
      </c>
      <c r="Q86" s="10"/>
      <c r="R86" s="10"/>
      <c r="S86" s="83"/>
      <c r="T86" s="155" t="s">
        <v>38</v>
      </c>
      <c r="U86" s="155"/>
      <c r="V86" s="37">
        <f>V85</f>
        <v>15</v>
      </c>
      <c r="W86" s="37">
        <f>W85</f>
        <v>0</v>
      </c>
      <c r="X86" s="37">
        <f>X85</f>
        <v>4</v>
      </c>
      <c r="Y86" s="37">
        <f>Y85</f>
        <v>17</v>
      </c>
      <c r="Z86" s="38">
        <f>Z85</f>
        <v>30</v>
      </c>
      <c r="AA86" s="36"/>
      <c r="AB86" s="39"/>
      <c r="AC86" s="40"/>
      <c r="AD86" s="161"/>
      <c r="AE86" s="161"/>
      <c r="AF86" s="161"/>
      <c r="AG86" s="161"/>
      <c r="AH86" s="41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4" ht="15" customHeight="1">
      <c r="A87" s="80"/>
      <c r="B87" s="80"/>
      <c r="C87" s="80"/>
      <c r="D87" s="80"/>
      <c r="E87" s="80"/>
      <c r="F87" s="80"/>
      <c r="G87" s="78"/>
      <c r="H87" s="10"/>
      <c r="I87" s="10"/>
      <c r="J87" s="79"/>
      <c r="K87" s="80"/>
      <c r="L87" s="80"/>
      <c r="M87" s="80"/>
      <c r="N87" s="80"/>
      <c r="O87" s="80"/>
      <c r="P87" s="81"/>
      <c r="Q87" s="10"/>
      <c r="R87" s="10"/>
      <c r="S87" s="83"/>
      <c r="T87" s="158"/>
      <c r="U87" s="158"/>
      <c r="V87" s="163"/>
      <c r="W87" s="163"/>
      <c r="X87" s="163"/>
      <c r="Y87" s="163"/>
      <c r="Z87" s="164"/>
      <c r="AA87" s="36"/>
      <c r="AB87" s="39"/>
      <c r="AC87" s="40"/>
      <c r="AD87" s="161"/>
      <c r="AE87" s="161"/>
      <c r="AF87" s="161"/>
      <c r="AG87" s="161"/>
      <c r="AH87" s="41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64" ht="15" customHeight="1">
      <c r="A88" s="80"/>
      <c r="B88" s="80"/>
      <c r="C88" s="80"/>
      <c r="D88" s="80"/>
      <c r="E88" s="80"/>
      <c r="F88" s="80"/>
      <c r="G88" s="78"/>
      <c r="H88" s="10"/>
      <c r="I88" s="10"/>
      <c r="J88" s="79"/>
      <c r="K88" s="80"/>
      <c r="L88" s="80"/>
      <c r="M88" s="80"/>
      <c r="N88" s="80"/>
      <c r="O88" s="80"/>
      <c r="P88" s="81"/>
      <c r="Q88" s="10"/>
      <c r="R88" s="10"/>
      <c r="S88" s="290" t="s">
        <v>25</v>
      </c>
      <c r="T88" s="291"/>
      <c r="U88" s="291"/>
      <c r="V88" s="291"/>
      <c r="W88" s="291"/>
      <c r="X88" s="291"/>
      <c r="Y88" s="291"/>
      <c r="Z88" s="292"/>
      <c r="AA88" s="36"/>
      <c r="AB88" s="154" t="s">
        <v>38</v>
      </c>
      <c r="AC88" s="65"/>
      <c r="AD88" s="37">
        <f>SUM(AD79:AD87)</f>
        <v>6</v>
      </c>
      <c r="AE88" s="37">
        <f>SUM(AE79:AE87)</f>
        <v>0</v>
      </c>
      <c r="AF88" s="37">
        <f>SUM(AF79:AF87)</f>
        <v>0</v>
      </c>
      <c r="AG88" s="37">
        <f>SUM(AG79:AG87)</f>
        <v>6</v>
      </c>
      <c r="AH88" s="38">
        <f>SUM(AH79:AH87)</f>
        <v>8</v>
      </c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64" ht="15" customHeight="1">
      <c r="A89" s="301"/>
      <c r="B89" s="302"/>
      <c r="C89" s="77"/>
      <c r="D89" s="77"/>
      <c r="E89" s="77"/>
      <c r="F89" s="77"/>
      <c r="G89" s="78"/>
      <c r="H89" s="10"/>
      <c r="I89" s="10"/>
      <c r="J89" s="79"/>
      <c r="K89" s="80"/>
      <c r="L89" s="80"/>
      <c r="M89" s="80"/>
      <c r="N89" s="80"/>
      <c r="O89" s="80"/>
      <c r="P89" s="81"/>
      <c r="Q89" s="10"/>
      <c r="R89" s="10"/>
      <c r="S89" s="34"/>
      <c r="T89" s="24" t="s">
        <v>4</v>
      </c>
      <c r="U89" s="24" t="s">
        <v>5</v>
      </c>
      <c r="V89" s="25" t="s">
        <v>6</v>
      </c>
      <c r="W89" s="25" t="s">
        <v>7</v>
      </c>
      <c r="X89" s="25" t="s">
        <v>8</v>
      </c>
      <c r="Y89" s="25" t="s">
        <v>9</v>
      </c>
      <c r="Z89" s="26" t="s">
        <v>10</v>
      </c>
      <c r="AA89" s="36"/>
      <c r="AB89" s="159"/>
      <c r="AC89" s="91"/>
      <c r="AD89" s="151"/>
      <c r="AE89" s="151"/>
      <c r="AF89" s="151"/>
      <c r="AG89" s="151"/>
      <c r="AH89" s="92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ht="15" customHeight="1">
      <c r="A90" s="287" t="s">
        <v>25</v>
      </c>
      <c r="B90" s="288"/>
      <c r="C90" s="288"/>
      <c r="D90" s="288"/>
      <c r="E90" s="288"/>
      <c r="F90" s="288"/>
      <c r="G90" s="289"/>
      <c r="H90" s="10"/>
      <c r="I90" s="10"/>
      <c r="J90" s="287" t="s">
        <v>25</v>
      </c>
      <c r="K90" s="288"/>
      <c r="L90" s="288"/>
      <c r="M90" s="288"/>
      <c r="N90" s="288"/>
      <c r="O90" s="288"/>
      <c r="P90" s="289"/>
      <c r="Q90" s="10"/>
      <c r="R90" s="10"/>
      <c r="S90" s="34" t="s">
        <v>34</v>
      </c>
      <c r="T90" s="61" t="s">
        <v>193</v>
      </c>
      <c r="U90" s="45" t="s">
        <v>110</v>
      </c>
      <c r="V90" s="62">
        <v>3</v>
      </c>
      <c r="W90" s="62">
        <v>0</v>
      </c>
      <c r="X90" s="62">
        <v>0</v>
      </c>
      <c r="Y90" s="62">
        <v>3</v>
      </c>
      <c r="Z90" s="63">
        <v>5</v>
      </c>
      <c r="AA90" s="36"/>
      <c r="AB90" s="287" t="s">
        <v>25</v>
      </c>
      <c r="AC90" s="288"/>
      <c r="AD90" s="288"/>
      <c r="AE90" s="288"/>
      <c r="AF90" s="288"/>
      <c r="AG90" s="288"/>
      <c r="AH90" s="289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64" ht="15" customHeight="1">
      <c r="A91" s="23" t="s">
        <v>4</v>
      </c>
      <c r="B91" s="24" t="s">
        <v>5</v>
      </c>
      <c r="C91" s="25" t="s">
        <v>6</v>
      </c>
      <c r="D91" s="25" t="s">
        <v>7</v>
      </c>
      <c r="E91" s="25" t="s">
        <v>8</v>
      </c>
      <c r="F91" s="25" t="s">
        <v>9</v>
      </c>
      <c r="G91" s="26" t="s">
        <v>10</v>
      </c>
      <c r="H91" s="10"/>
      <c r="I91" s="10"/>
      <c r="J91" s="23" t="s">
        <v>4</v>
      </c>
      <c r="K91" s="24" t="s">
        <v>5</v>
      </c>
      <c r="L91" s="25" t="s">
        <v>6</v>
      </c>
      <c r="M91" s="25" t="s">
        <v>7</v>
      </c>
      <c r="N91" s="25" t="s">
        <v>8</v>
      </c>
      <c r="O91" s="25" t="s">
        <v>9</v>
      </c>
      <c r="P91" s="26" t="s">
        <v>10</v>
      </c>
      <c r="Q91" s="10"/>
      <c r="R91" s="13"/>
      <c r="S91" s="34" t="s">
        <v>34</v>
      </c>
      <c r="T91" s="95" t="s">
        <v>172</v>
      </c>
      <c r="U91" s="45" t="s">
        <v>123</v>
      </c>
      <c r="V91" s="62">
        <v>3</v>
      </c>
      <c r="W91" s="62">
        <v>0</v>
      </c>
      <c r="X91" s="62">
        <v>0</v>
      </c>
      <c r="Y91" s="62">
        <v>3</v>
      </c>
      <c r="Z91" s="63">
        <v>5</v>
      </c>
      <c r="AA91" s="36"/>
      <c r="AB91" s="23" t="s">
        <v>4</v>
      </c>
      <c r="AC91" s="24" t="s">
        <v>5</v>
      </c>
      <c r="AD91" s="25" t="s">
        <v>6</v>
      </c>
      <c r="AE91" s="25" t="s">
        <v>7</v>
      </c>
      <c r="AF91" s="25" t="s">
        <v>8</v>
      </c>
      <c r="AG91" s="25" t="s">
        <v>9</v>
      </c>
      <c r="AH91" s="26" t="s">
        <v>10</v>
      </c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ht="15" customHeight="1">
      <c r="A92" s="31" t="s">
        <v>221</v>
      </c>
      <c r="B92" s="31" t="s">
        <v>118</v>
      </c>
      <c r="C92" s="101">
        <v>2</v>
      </c>
      <c r="D92" s="101">
        <v>0</v>
      </c>
      <c r="E92" s="101">
        <v>0</v>
      </c>
      <c r="F92" s="101">
        <v>2</v>
      </c>
      <c r="G92" s="122">
        <v>8</v>
      </c>
      <c r="H92" s="10"/>
      <c r="I92" s="10"/>
      <c r="J92" s="43" t="s">
        <v>192</v>
      </c>
      <c r="K92" s="45" t="s">
        <v>118</v>
      </c>
      <c r="L92" s="62">
        <v>2</v>
      </c>
      <c r="M92" s="62">
        <v>2</v>
      </c>
      <c r="N92" s="62">
        <v>0</v>
      </c>
      <c r="O92" s="62">
        <v>3</v>
      </c>
      <c r="P92" s="63">
        <v>5</v>
      </c>
      <c r="Q92" s="10"/>
      <c r="R92" s="13"/>
      <c r="S92" s="34" t="s">
        <v>34</v>
      </c>
      <c r="T92" s="45" t="s">
        <v>192</v>
      </c>
      <c r="U92" s="45" t="s">
        <v>118</v>
      </c>
      <c r="V92" s="62">
        <v>2</v>
      </c>
      <c r="W92" s="62">
        <v>2</v>
      </c>
      <c r="X92" s="62">
        <v>0</v>
      </c>
      <c r="Y92" s="62">
        <v>3</v>
      </c>
      <c r="Z92" s="63">
        <v>5</v>
      </c>
      <c r="AA92" s="36"/>
      <c r="AB92" s="86"/>
      <c r="AC92" s="87"/>
      <c r="AD92" s="62"/>
      <c r="AE92" s="62"/>
      <c r="AF92" s="62"/>
      <c r="AG92" s="62"/>
      <c r="AH92" s="63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64" ht="30" customHeight="1">
      <c r="A93" s="31" t="s">
        <v>217</v>
      </c>
      <c r="B93" s="31" t="s">
        <v>110</v>
      </c>
      <c r="C93" s="101">
        <v>3</v>
      </c>
      <c r="D93" s="101">
        <v>0</v>
      </c>
      <c r="E93" s="101">
        <v>0</v>
      </c>
      <c r="F93" s="101">
        <v>3</v>
      </c>
      <c r="G93" s="122">
        <v>5</v>
      </c>
      <c r="J93" s="61" t="s">
        <v>193</v>
      </c>
      <c r="K93" s="45" t="s">
        <v>110</v>
      </c>
      <c r="L93" s="62">
        <v>3</v>
      </c>
      <c r="M93" s="62">
        <v>0</v>
      </c>
      <c r="N93" s="62">
        <v>0</v>
      </c>
      <c r="O93" s="62">
        <v>3</v>
      </c>
      <c r="P93" s="63">
        <v>5</v>
      </c>
      <c r="Q93" s="10"/>
      <c r="R93" s="13"/>
      <c r="S93" s="83"/>
      <c r="T93" s="49"/>
      <c r="U93" s="157" t="s">
        <v>35</v>
      </c>
      <c r="V93" s="47">
        <f>SUM(V90:V92)</f>
        <v>8</v>
      </c>
      <c r="W93" s="47">
        <f>SUM(W90:W92)</f>
        <v>2</v>
      </c>
      <c r="X93" s="47">
        <f>SUM(X90:X92)</f>
        <v>0</v>
      </c>
      <c r="Y93" s="47">
        <f>SUM(Y90:Y92)</f>
        <v>9</v>
      </c>
      <c r="Z93" s="48">
        <f>SUM(Z90:Z92)</f>
        <v>15</v>
      </c>
      <c r="AA93" s="36"/>
      <c r="AB93" s="39"/>
      <c r="AC93" s="40"/>
      <c r="AD93" s="161"/>
      <c r="AE93" s="161"/>
      <c r="AF93" s="161"/>
      <c r="AG93" s="161"/>
      <c r="AH93" s="41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ht="30" customHeight="1">
      <c r="A94" s="31" t="s">
        <v>217</v>
      </c>
      <c r="B94" s="31" t="s">
        <v>123</v>
      </c>
      <c r="C94" s="101">
        <v>3</v>
      </c>
      <c r="D94" s="101">
        <v>0</v>
      </c>
      <c r="E94" s="101">
        <v>0</v>
      </c>
      <c r="F94" s="101">
        <v>3</v>
      </c>
      <c r="G94" s="122">
        <v>5</v>
      </c>
      <c r="J94" s="95" t="s">
        <v>172</v>
      </c>
      <c r="K94" s="45" t="s">
        <v>123</v>
      </c>
      <c r="L94" s="62">
        <v>3</v>
      </c>
      <c r="M94" s="62">
        <v>0</v>
      </c>
      <c r="N94" s="62">
        <v>0</v>
      </c>
      <c r="O94" s="62">
        <v>3</v>
      </c>
      <c r="P94" s="63">
        <v>5</v>
      </c>
      <c r="Q94" s="10"/>
      <c r="R94" s="13"/>
      <c r="S94" s="42" t="s">
        <v>36</v>
      </c>
      <c r="T94" s="61" t="s">
        <v>24</v>
      </c>
      <c r="U94" s="99" t="s">
        <v>108</v>
      </c>
      <c r="V94" s="62">
        <v>2</v>
      </c>
      <c r="W94" s="62">
        <v>0</v>
      </c>
      <c r="X94" s="62">
        <v>0</v>
      </c>
      <c r="Y94" s="62">
        <v>2</v>
      </c>
      <c r="Z94" s="63">
        <v>3</v>
      </c>
      <c r="AA94" s="36"/>
      <c r="AB94" s="39"/>
      <c r="AC94" s="40"/>
      <c r="AD94" s="161"/>
      <c r="AE94" s="161"/>
      <c r="AF94" s="161"/>
      <c r="AG94" s="161"/>
      <c r="AH94" s="41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5" spans="1:64" ht="15" customHeight="1">
      <c r="A95" s="31" t="s">
        <v>121</v>
      </c>
      <c r="B95" s="31" t="s">
        <v>122</v>
      </c>
      <c r="C95" s="101">
        <v>3</v>
      </c>
      <c r="D95" s="101">
        <v>0</v>
      </c>
      <c r="E95" s="101">
        <v>0</v>
      </c>
      <c r="F95" s="101">
        <v>3</v>
      </c>
      <c r="G95" s="122">
        <v>5</v>
      </c>
      <c r="J95" s="61" t="s">
        <v>24</v>
      </c>
      <c r="K95" s="99" t="s">
        <v>108</v>
      </c>
      <c r="L95" s="62">
        <v>2</v>
      </c>
      <c r="M95" s="62">
        <v>0</v>
      </c>
      <c r="N95" s="62">
        <v>0</v>
      </c>
      <c r="O95" s="62">
        <v>2</v>
      </c>
      <c r="P95" s="63">
        <v>3</v>
      </c>
      <c r="Q95" s="10"/>
      <c r="R95" s="10"/>
      <c r="S95" s="42" t="s">
        <v>36</v>
      </c>
      <c r="T95" s="64" t="s">
        <v>24</v>
      </c>
      <c r="U95" s="64" t="s">
        <v>194</v>
      </c>
      <c r="V95" s="62">
        <v>3</v>
      </c>
      <c r="W95" s="62">
        <v>0</v>
      </c>
      <c r="X95" s="62">
        <v>0</v>
      </c>
      <c r="Y95" s="62">
        <v>3</v>
      </c>
      <c r="Z95" s="63">
        <v>5</v>
      </c>
      <c r="AA95" s="36"/>
      <c r="AB95" s="39"/>
      <c r="AC95" s="40"/>
      <c r="AD95" s="161"/>
      <c r="AE95" s="161"/>
      <c r="AF95" s="161"/>
      <c r="AG95" s="161"/>
      <c r="AH95" s="41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34" ht="15" customHeight="1">
      <c r="A96" s="31" t="s">
        <v>24</v>
      </c>
      <c r="B96" s="31" t="s">
        <v>124</v>
      </c>
      <c r="C96" s="101">
        <v>3</v>
      </c>
      <c r="D96" s="101">
        <v>0</v>
      </c>
      <c r="E96" s="101">
        <v>0</v>
      </c>
      <c r="F96" s="101">
        <v>3</v>
      </c>
      <c r="G96" s="122">
        <v>5</v>
      </c>
      <c r="J96" s="61" t="s">
        <v>24</v>
      </c>
      <c r="K96" s="64" t="s">
        <v>194</v>
      </c>
      <c r="L96" s="62">
        <v>3</v>
      </c>
      <c r="M96" s="62">
        <v>0</v>
      </c>
      <c r="N96" s="62">
        <v>0</v>
      </c>
      <c r="O96" s="62">
        <v>3</v>
      </c>
      <c r="P96" s="63">
        <v>5</v>
      </c>
      <c r="S96" s="42" t="s">
        <v>36</v>
      </c>
      <c r="T96" s="61" t="s">
        <v>24</v>
      </c>
      <c r="U96" s="87" t="s">
        <v>195</v>
      </c>
      <c r="V96" s="62">
        <v>3</v>
      </c>
      <c r="W96" s="62">
        <v>0</v>
      </c>
      <c r="X96" s="62">
        <v>0</v>
      </c>
      <c r="Y96" s="62">
        <v>3</v>
      </c>
      <c r="Z96" s="63">
        <v>5</v>
      </c>
      <c r="AA96" s="80"/>
      <c r="AB96" s="39"/>
      <c r="AC96" s="40"/>
      <c r="AD96" s="161"/>
      <c r="AE96" s="161"/>
      <c r="AF96" s="161"/>
      <c r="AG96" s="161"/>
      <c r="AH96" s="41"/>
    </row>
    <row r="97" spans="1:34" ht="15" customHeight="1">
      <c r="A97" s="31" t="s">
        <v>125</v>
      </c>
      <c r="B97" s="116" t="s">
        <v>126</v>
      </c>
      <c r="C97" s="101">
        <v>2</v>
      </c>
      <c r="D97" s="101">
        <v>0</v>
      </c>
      <c r="E97" s="101">
        <v>0</v>
      </c>
      <c r="F97" s="101">
        <v>2</v>
      </c>
      <c r="G97" s="122">
        <v>2</v>
      </c>
      <c r="J97" s="61" t="s">
        <v>24</v>
      </c>
      <c r="K97" s="87" t="s">
        <v>195</v>
      </c>
      <c r="L97" s="62">
        <v>3</v>
      </c>
      <c r="M97" s="62">
        <v>0</v>
      </c>
      <c r="N97" s="62">
        <v>0</v>
      </c>
      <c r="O97" s="62">
        <v>3</v>
      </c>
      <c r="P97" s="63">
        <v>5</v>
      </c>
      <c r="S97" s="42" t="s">
        <v>36</v>
      </c>
      <c r="T97" s="100" t="s">
        <v>196</v>
      </c>
      <c r="U97" s="31" t="s">
        <v>197</v>
      </c>
      <c r="V97" s="101">
        <v>2</v>
      </c>
      <c r="W97" s="101">
        <v>0</v>
      </c>
      <c r="X97" s="101">
        <v>0</v>
      </c>
      <c r="Y97" s="101">
        <v>0</v>
      </c>
      <c r="Z97" s="102">
        <v>2</v>
      </c>
      <c r="AA97" s="80"/>
      <c r="AB97" s="39"/>
      <c r="AC97" s="40"/>
      <c r="AD97" s="161"/>
      <c r="AE97" s="161"/>
      <c r="AF97" s="161"/>
      <c r="AG97" s="161"/>
      <c r="AH97" s="41"/>
    </row>
    <row r="98" spans="1:34" ht="15" customHeight="1">
      <c r="A98" s="303" t="s">
        <v>59</v>
      </c>
      <c r="B98" s="304"/>
      <c r="C98" s="37">
        <f>SUM(C92:C97)</f>
        <v>16</v>
      </c>
      <c r="D98" s="37">
        <f>SUM(D92:D97)</f>
        <v>0</v>
      </c>
      <c r="E98" s="37">
        <f>SUM(E92:E97)</f>
        <v>0</v>
      </c>
      <c r="F98" s="37">
        <f>SUM(F92:F97)</f>
        <v>16</v>
      </c>
      <c r="G98" s="73">
        <f>SUM(G92:G97)</f>
        <v>30</v>
      </c>
      <c r="J98" s="103" t="s">
        <v>196</v>
      </c>
      <c r="K98" s="31" t="s">
        <v>197</v>
      </c>
      <c r="L98" s="101">
        <v>2</v>
      </c>
      <c r="M98" s="101">
        <v>0</v>
      </c>
      <c r="N98" s="101">
        <v>0</v>
      </c>
      <c r="O98" s="101">
        <v>0</v>
      </c>
      <c r="P98" s="102">
        <v>2</v>
      </c>
      <c r="S98" s="83"/>
      <c r="T98" s="300" t="s">
        <v>37</v>
      </c>
      <c r="U98" s="296"/>
      <c r="V98" s="47">
        <f>SUM(V94:V97)</f>
        <v>10</v>
      </c>
      <c r="W98" s="47">
        <f>SUM(W94:W97)</f>
        <v>0</v>
      </c>
      <c r="X98" s="47">
        <f>SUM(X94:X97)</f>
        <v>0</v>
      </c>
      <c r="Y98" s="47">
        <f>SUM(Y94:Y97)</f>
        <v>8</v>
      </c>
      <c r="Z98" s="48">
        <f>SUM(Z94:Z97)</f>
        <v>15</v>
      </c>
      <c r="AA98" s="80"/>
      <c r="AB98" s="39"/>
      <c r="AC98" s="40"/>
      <c r="AD98" s="161"/>
      <c r="AE98" s="161"/>
      <c r="AF98" s="161"/>
      <c r="AG98" s="161"/>
      <c r="AH98" s="41"/>
    </row>
    <row r="99" spans="1:34" ht="15" customHeight="1">
      <c r="A99" s="325"/>
      <c r="B99" s="326"/>
      <c r="C99" s="151"/>
      <c r="D99" s="151"/>
      <c r="E99" s="151"/>
      <c r="F99" s="151"/>
      <c r="G99" s="152"/>
      <c r="J99" s="305" t="s">
        <v>59</v>
      </c>
      <c r="K99" s="306"/>
      <c r="L99" s="37">
        <f>SUM(L92:L98)</f>
        <v>18</v>
      </c>
      <c r="M99" s="37">
        <f>SUM(M92:M98)</f>
        <v>2</v>
      </c>
      <c r="N99" s="37">
        <f>SUM(N92:N98)</f>
        <v>0</v>
      </c>
      <c r="O99" s="37">
        <f>SUM(O92:O98)</f>
        <v>17</v>
      </c>
      <c r="P99" s="38">
        <f>SUM(P92:P98)</f>
        <v>30</v>
      </c>
      <c r="R99" s="49"/>
      <c r="S99" s="83"/>
      <c r="T99" s="155" t="s">
        <v>38</v>
      </c>
      <c r="U99" s="155"/>
      <c r="V99" s="47">
        <f>SUM(V98+V93)</f>
        <v>18</v>
      </c>
      <c r="W99" s="47">
        <f>SUM(W98+W93)</f>
        <v>2</v>
      </c>
      <c r="X99" s="47">
        <f>SUM(X98+X93)</f>
        <v>0</v>
      </c>
      <c r="Y99" s="47">
        <f>SUM(Y98+Y93)</f>
        <v>17</v>
      </c>
      <c r="Z99" s="48">
        <f>SUM(Z98+Z93)</f>
        <v>30</v>
      </c>
      <c r="AA99" s="80"/>
      <c r="AB99" s="39"/>
      <c r="AC99" s="40"/>
      <c r="AD99" s="161"/>
      <c r="AE99" s="161"/>
      <c r="AF99" s="161"/>
      <c r="AG99" s="161"/>
      <c r="AH99" s="41"/>
    </row>
    <row r="100" spans="1:34" ht="15" customHeight="1">
      <c r="A100" s="159"/>
      <c r="B100" s="160"/>
      <c r="C100" s="151"/>
      <c r="D100" s="151"/>
      <c r="E100" s="151"/>
      <c r="F100" s="151"/>
      <c r="G100" s="152"/>
      <c r="J100" s="159"/>
      <c r="K100" s="160"/>
      <c r="L100" s="151"/>
      <c r="M100" s="151"/>
      <c r="N100" s="151"/>
      <c r="O100" s="151"/>
      <c r="P100" s="152"/>
      <c r="R100" s="49"/>
      <c r="S100" s="290" t="s">
        <v>26</v>
      </c>
      <c r="T100" s="291"/>
      <c r="U100" s="291"/>
      <c r="V100" s="291"/>
      <c r="W100" s="291"/>
      <c r="X100" s="291"/>
      <c r="Y100" s="291"/>
      <c r="Z100" s="292"/>
      <c r="AA100" s="80"/>
      <c r="AB100" s="154" t="s">
        <v>38</v>
      </c>
      <c r="AC100" s="65"/>
      <c r="AD100" s="62"/>
      <c r="AE100" s="62"/>
      <c r="AF100" s="62"/>
      <c r="AG100" s="62"/>
      <c r="AH100" s="63"/>
    </row>
    <row r="101" spans="1:34" ht="15" customHeight="1">
      <c r="A101" s="159"/>
      <c r="B101" s="160"/>
      <c r="C101" s="151"/>
      <c r="D101" s="151"/>
      <c r="E101" s="151"/>
      <c r="F101" s="151"/>
      <c r="G101" s="152"/>
      <c r="J101" s="159"/>
      <c r="K101" s="160"/>
      <c r="L101" s="151"/>
      <c r="M101" s="151"/>
      <c r="N101" s="151"/>
      <c r="O101" s="151"/>
      <c r="P101" s="152"/>
      <c r="R101" s="49"/>
      <c r="S101" s="83"/>
      <c r="T101" s="24" t="s">
        <v>4</v>
      </c>
      <c r="U101" s="24" t="s">
        <v>5</v>
      </c>
      <c r="V101" s="25" t="s">
        <v>6</v>
      </c>
      <c r="W101" s="25" t="s">
        <v>7</v>
      </c>
      <c r="X101" s="25" t="s">
        <v>8</v>
      </c>
      <c r="Y101" s="25" t="s">
        <v>9</v>
      </c>
      <c r="Z101" s="26" t="s">
        <v>10</v>
      </c>
      <c r="AA101" s="80"/>
      <c r="AB101" s="159"/>
      <c r="AC101" s="91"/>
      <c r="AD101" s="151"/>
      <c r="AE101" s="151"/>
      <c r="AF101" s="151"/>
      <c r="AG101" s="151"/>
      <c r="AH101" s="92"/>
    </row>
    <row r="102" spans="1:34" ht="15" customHeight="1">
      <c r="A102" s="287" t="s">
        <v>26</v>
      </c>
      <c r="B102" s="288"/>
      <c r="C102" s="288"/>
      <c r="D102" s="288"/>
      <c r="E102" s="288"/>
      <c r="F102" s="288"/>
      <c r="G102" s="289"/>
      <c r="J102" s="287" t="s">
        <v>26</v>
      </c>
      <c r="K102" s="288"/>
      <c r="L102" s="288"/>
      <c r="M102" s="288"/>
      <c r="N102" s="288"/>
      <c r="O102" s="288"/>
      <c r="P102" s="289"/>
      <c r="R102" s="49"/>
      <c r="S102" s="34" t="s">
        <v>34</v>
      </c>
      <c r="T102" s="64" t="s">
        <v>172</v>
      </c>
      <c r="U102" s="45" t="s">
        <v>129</v>
      </c>
      <c r="V102" s="62">
        <v>3</v>
      </c>
      <c r="W102" s="62">
        <v>0</v>
      </c>
      <c r="X102" s="62">
        <v>0</v>
      </c>
      <c r="Y102" s="62">
        <v>3</v>
      </c>
      <c r="Z102" s="63">
        <v>5</v>
      </c>
      <c r="AA102" s="80"/>
      <c r="AB102" s="287" t="s">
        <v>26</v>
      </c>
      <c r="AC102" s="288"/>
      <c r="AD102" s="288"/>
      <c r="AE102" s="288"/>
      <c r="AF102" s="288"/>
      <c r="AG102" s="288"/>
      <c r="AH102" s="289"/>
    </row>
    <row r="103" spans="1:34" ht="15" customHeight="1">
      <c r="A103" s="23" t="s">
        <v>4</v>
      </c>
      <c r="B103" s="24" t="s">
        <v>5</v>
      </c>
      <c r="C103" s="25" t="s">
        <v>6</v>
      </c>
      <c r="D103" s="25" t="s">
        <v>7</v>
      </c>
      <c r="E103" s="25" t="s">
        <v>8</v>
      </c>
      <c r="F103" s="25" t="s">
        <v>9</v>
      </c>
      <c r="G103" s="26" t="s">
        <v>10</v>
      </c>
      <c r="J103" s="23" t="s">
        <v>4</v>
      </c>
      <c r="K103" s="24" t="s">
        <v>5</v>
      </c>
      <c r="L103" s="25" t="s">
        <v>6</v>
      </c>
      <c r="M103" s="25" t="s">
        <v>7</v>
      </c>
      <c r="N103" s="25" t="s">
        <v>8</v>
      </c>
      <c r="O103" s="25" t="s">
        <v>9</v>
      </c>
      <c r="P103" s="26" t="s">
        <v>10</v>
      </c>
      <c r="R103" s="49"/>
      <c r="S103" s="34" t="s">
        <v>34</v>
      </c>
      <c r="T103" s="64" t="s">
        <v>172</v>
      </c>
      <c r="U103" s="45" t="s">
        <v>130</v>
      </c>
      <c r="V103" s="62">
        <v>3</v>
      </c>
      <c r="W103" s="62">
        <v>0</v>
      </c>
      <c r="X103" s="62">
        <v>0</v>
      </c>
      <c r="Y103" s="62">
        <v>3</v>
      </c>
      <c r="Z103" s="63">
        <v>5</v>
      </c>
      <c r="AA103" s="80"/>
      <c r="AB103" s="23" t="s">
        <v>4</v>
      </c>
      <c r="AC103" s="24" t="s">
        <v>5</v>
      </c>
      <c r="AD103" s="25" t="s">
        <v>6</v>
      </c>
      <c r="AE103" s="25" t="s">
        <v>7</v>
      </c>
      <c r="AF103" s="25" t="s">
        <v>8</v>
      </c>
      <c r="AG103" s="25" t="s">
        <v>9</v>
      </c>
      <c r="AH103" s="26" t="s">
        <v>10</v>
      </c>
    </row>
    <row r="104" spans="1:34" ht="15" customHeight="1">
      <c r="A104" s="31" t="s">
        <v>222</v>
      </c>
      <c r="B104" s="31" t="s">
        <v>128</v>
      </c>
      <c r="C104" s="101">
        <v>0</v>
      </c>
      <c r="D104" s="101">
        <v>0</v>
      </c>
      <c r="E104" s="101">
        <v>4</v>
      </c>
      <c r="F104" s="101">
        <v>2</v>
      </c>
      <c r="G104" s="122">
        <v>8</v>
      </c>
      <c r="J104" s="86" t="s">
        <v>198</v>
      </c>
      <c r="K104" s="87" t="s">
        <v>199</v>
      </c>
      <c r="L104" s="62">
        <v>1</v>
      </c>
      <c r="M104" s="62">
        <v>8</v>
      </c>
      <c r="N104" s="62">
        <v>0</v>
      </c>
      <c r="O104" s="62">
        <v>5</v>
      </c>
      <c r="P104" s="63">
        <v>7</v>
      </c>
      <c r="R104" s="49"/>
      <c r="S104" s="34" t="s">
        <v>34</v>
      </c>
      <c r="T104" s="87" t="s">
        <v>198</v>
      </c>
      <c r="U104" s="87" t="s">
        <v>199</v>
      </c>
      <c r="V104" s="62">
        <v>1</v>
      </c>
      <c r="W104" s="62">
        <v>8</v>
      </c>
      <c r="X104" s="62">
        <v>0</v>
      </c>
      <c r="Y104" s="62">
        <v>5</v>
      </c>
      <c r="Z104" s="63">
        <v>7</v>
      </c>
      <c r="AA104" s="80"/>
      <c r="AB104" s="39"/>
      <c r="AC104" s="40"/>
      <c r="AD104" s="161"/>
      <c r="AE104" s="161"/>
      <c r="AF104" s="161"/>
      <c r="AG104" s="161"/>
      <c r="AH104" s="41"/>
    </row>
    <row r="105" spans="1:34" ht="15" customHeight="1">
      <c r="A105" s="31" t="s">
        <v>217</v>
      </c>
      <c r="B105" s="31" t="s">
        <v>129</v>
      </c>
      <c r="C105" s="101">
        <v>3</v>
      </c>
      <c r="D105" s="101">
        <v>0</v>
      </c>
      <c r="E105" s="101">
        <v>0</v>
      </c>
      <c r="F105" s="101">
        <v>3</v>
      </c>
      <c r="G105" s="122">
        <v>5</v>
      </c>
      <c r="J105" s="61" t="s">
        <v>172</v>
      </c>
      <c r="K105" s="45" t="s">
        <v>129</v>
      </c>
      <c r="L105" s="62">
        <v>3</v>
      </c>
      <c r="M105" s="62">
        <v>0</v>
      </c>
      <c r="N105" s="62">
        <v>0</v>
      </c>
      <c r="O105" s="62">
        <v>3</v>
      </c>
      <c r="P105" s="63">
        <v>5</v>
      </c>
      <c r="R105" s="49"/>
      <c r="S105" s="83"/>
      <c r="T105" s="49"/>
      <c r="U105" s="157" t="s">
        <v>35</v>
      </c>
      <c r="V105" s="47">
        <f>SUM(V102:V104)</f>
        <v>7</v>
      </c>
      <c r="W105" s="47">
        <f>SUM(W102:W104)</f>
        <v>8</v>
      </c>
      <c r="X105" s="47">
        <f>SUM(X102:X104)</f>
        <v>0</v>
      </c>
      <c r="Y105" s="47">
        <f>SUM(Y102:Y104)</f>
        <v>11</v>
      </c>
      <c r="Z105" s="48">
        <f>SUM(Z102:Z104)</f>
        <v>17</v>
      </c>
      <c r="AA105" s="17"/>
      <c r="AB105" s="39"/>
      <c r="AC105" s="40"/>
      <c r="AD105" s="161"/>
      <c r="AE105" s="161"/>
      <c r="AF105" s="161"/>
      <c r="AG105" s="161"/>
      <c r="AH105" s="41"/>
    </row>
    <row r="106" spans="1:34" ht="30" customHeight="1">
      <c r="A106" s="31" t="s">
        <v>217</v>
      </c>
      <c r="B106" s="31" t="s">
        <v>130</v>
      </c>
      <c r="C106" s="101">
        <v>3</v>
      </c>
      <c r="D106" s="101">
        <v>0</v>
      </c>
      <c r="E106" s="101">
        <v>0</v>
      </c>
      <c r="F106" s="101">
        <v>3</v>
      </c>
      <c r="G106" s="122">
        <v>5</v>
      </c>
      <c r="J106" s="61" t="s">
        <v>172</v>
      </c>
      <c r="K106" s="45" t="s">
        <v>130</v>
      </c>
      <c r="L106" s="62">
        <v>3</v>
      </c>
      <c r="M106" s="62">
        <v>0</v>
      </c>
      <c r="N106" s="62">
        <v>0</v>
      </c>
      <c r="O106" s="62">
        <v>3</v>
      </c>
      <c r="P106" s="63">
        <v>5</v>
      </c>
      <c r="R106" s="49"/>
      <c r="S106" s="42" t="s">
        <v>36</v>
      </c>
      <c r="T106" s="64" t="s">
        <v>24</v>
      </c>
      <c r="U106" s="64" t="s">
        <v>200</v>
      </c>
      <c r="V106" s="62">
        <v>3</v>
      </c>
      <c r="W106" s="62">
        <v>0</v>
      </c>
      <c r="X106" s="62">
        <v>0</v>
      </c>
      <c r="Y106" s="62">
        <v>3</v>
      </c>
      <c r="Z106" s="63">
        <v>5</v>
      </c>
      <c r="AA106" s="80"/>
      <c r="AB106" s="39"/>
      <c r="AC106" s="40"/>
      <c r="AD106" s="161"/>
      <c r="AE106" s="161"/>
      <c r="AF106" s="161"/>
      <c r="AG106" s="161"/>
      <c r="AH106" s="41"/>
    </row>
    <row r="107" spans="1:34" ht="30" customHeight="1">
      <c r="A107" s="31" t="s">
        <v>24</v>
      </c>
      <c r="B107" s="31" t="s">
        <v>131</v>
      </c>
      <c r="C107" s="101">
        <v>3</v>
      </c>
      <c r="D107" s="101">
        <v>0</v>
      </c>
      <c r="E107" s="101">
        <v>0</v>
      </c>
      <c r="F107" s="101">
        <v>3</v>
      </c>
      <c r="G107" s="122">
        <v>5</v>
      </c>
      <c r="J107" s="61" t="s">
        <v>24</v>
      </c>
      <c r="K107" s="64" t="s">
        <v>200</v>
      </c>
      <c r="L107" s="62">
        <v>3</v>
      </c>
      <c r="M107" s="62">
        <v>0</v>
      </c>
      <c r="N107" s="62">
        <v>0</v>
      </c>
      <c r="O107" s="62">
        <v>3</v>
      </c>
      <c r="P107" s="63">
        <v>5</v>
      </c>
      <c r="R107" s="49"/>
      <c r="S107" s="42" t="s">
        <v>36</v>
      </c>
      <c r="T107" s="64" t="s">
        <v>24</v>
      </c>
      <c r="U107" s="64" t="s">
        <v>201</v>
      </c>
      <c r="V107" s="62">
        <v>3</v>
      </c>
      <c r="W107" s="62">
        <v>0</v>
      </c>
      <c r="X107" s="62">
        <v>0</v>
      </c>
      <c r="Y107" s="62">
        <v>3</v>
      </c>
      <c r="Z107" s="63">
        <v>5</v>
      </c>
      <c r="AA107" s="80"/>
      <c r="AB107" s="39"/>
      <c r="AC107" s="40"/>
      <c r="AD107" s="161"/>
      <c r="AE107" s="161"/>
      <c r="AF107" s="161"/>
      <c r="AG107" s="161"/>
      <c r="AH107" s="41"/>
    </row>
    <row r="108" spans="1:34" ht="15" customHeight="1">
      <c r="A108" s="31" t="s">
        <v>24</v>
      </c>
      <c r="B108" s="31" t="s">
        <v>132</v>
      </c>
      <c r="C108" s="101">
        <v>3</v>
      </c>
      <c r="D108" s="101">
        <v>0</v>
      </c>
      <c r="E108" s="101">
        <v>0</v>
      </c>
      <c r="F108" s="101">
        <v>3</v>
      </c>
      <c r="G108" s="122">
        <v>5</v>
      </c>
      <c r="J108" s="61" t="s">
        <v>24</v>
      </c>
      <c r="K108" s="64" t="s">
        <v>201</v>
      </c>
      <c r="L108" s="62">
        <v>3</v>
      </c>
      <c r="M108" s="62">
        <v>0</v>
      </c>
      <c r="N108" s="62">
        <v>0</v>
      </c>
      <c r="O108" s="62">
        <v>3</v>
      </c>
      <c r="P108" s="63">
        <v>5</v>
      </c>
      <c r="Q108" s="66"/>
      <c r="S108" s="42" t="s">
        <v>36</v>
      </c>
      <c r="T108" s="100" t="s">
        <v>202</v>
      </c>
      <c r="U108" s="31" t="s">
        <v>203</v>
      </c>
      <c r="V108" s="101">
        <v>2</v>
      </c>
      <c r="W108" s="101">
        <v>0</v>
      </c>
      <c r="X108" s="101">
        <v>0</v>
      </c>
      <c r="Y108" s="101">
        <v>0</v>
      </c>
      <c r="Z108" s="102">
        <v>2</v>
      </c>
      <c r="AA108" s="80"/>
      <c r="AB108" s="39"/>
      <c r="AC108" s="40"/>
      <c r="AD108" s="161"/>
      <c r="AE108" s="161"/>
      <c r="AF108" s="161"/>
      <c r="AG108" s="161"/>
      <c r="AH108" s="41"/>
    </row>
    <row r="109" spans="1:34" ht="15" customHeight="1">
      <c r="A109" s="31" t="s">
        <v>133</v>
      </c>
      <c r="B109" s="116" t="s">
        <v>134</v>
      </c>
      <c r="C109" s="101">
        <v>2</v>
      </c>
      <c r="D109" s="101">
        <v>0</v>
      </c>
      <c r="E109" s="101">
        <v>0</v>
      </c>
      <c r="F109" s="101">
        <v>2</v>
      </c>
      <c r="G109" s="122">
        <v>2</v>
      </c>
      <c r="J109" s="103" t="s">
        <v>202</v>
      </c>
      <c r="K109" s="31" t="s">
        <v>203</v>
      </c>
      <c r="L109" s="101">
        <v>2</v>
      </c>
      <c r="M109" s="101">
        <v>0</v>
      </c>
      <c r="N109" s="101">
        <v>0</v>
      </c>
      <c r="O109" s="101">
        <v>0</v>
      </c>
      <c r="P109" s="102">
        <v>2</v>
      </c>
      <c r="S109" s="83"/>
      <c r="T109" s="156"/>
      <c r="U109" s="157" t="s">
        <v>37</v>
      </c>
      <c r="V109" s="47">
        <f>SUM(V106:V108)</f>
        <v>8</v>
      </c>
      <c r="W109" s="47">
        <f>SUM(W106:W108)</f>
        <v>0</v>
      </c>
      <c r="X109" s="47">
        <f>SUM(X106:X108)</f>
        <v>0</v>
      </c>
      <c r="Y109" s="47">
        <f>SUM(Y106:Y108)</f>
        <v>6</v>
      </c>
      <c r="Z109" s="48">
        <f>SUM(Z106:Z108)</f>
        <v>12</v>
      </c>
      <c r="AA109" s="80"/>
      <c r="AB109" s="39"/>
      <c r="AC109" s="40"/>
      <c r="AD109" s="161"/>
      <c r="AE109" s="161"/>
      <c r="AF109" s="161"/>
      <c r="AG109" s="161"/>
      <c r="AH109" s="41"/>
    </row>
    <row r="110" spans="1:34" ht="15" customHeight="1">
      <c r="A110" s="303" t="s">
        <v>59</v>
      </c>
      <c r="B110" s="304"/>
      <c r="C110" s="72">
        <f>SUM(C104:C109)</f>
        <v>14</v>
      </c>
      <c r="D110" s="72">
        <f>SUM(D104:D109)</f>
        <v>0</v>
      </c>
      <c r="E110" s="72">
        <f>SUM(E104:E109)</f>
        <v>4</v>
      </c>
      <c r="F110" s="72">
        <f>SUM(F104:F109)</f>
        <v>16</v>
      </c>
      <c r="G110" s="73">
        <f>SUM(G104:G109)</f>
        <v>30</v>
      </c>
      <c r="J110" s="305" t="s">
        <v>59</v>
      </c>
      <c r="K110" s="306"/>
      <c r="L110" s="72">
        <f>SUM(L104:L109)</f>
        <v>15</v>
      </c>
      <c r="M110" s="72">
        <f>SUM(M104:M109)</f>
        <v>8</v>
      </c>
      <c r="N110" s="72">
        <v>0</v>
      </c>
      <c r="O110" s="72">
        <f>SUM(O104:O109)</f>
        <v>17</v>
      </c>
      <c r="P110" s="73">
        <f>SUM(P104:P109)</f>
        <v>29</v>
      </c>
      <c r="S110" s="83"/>
      <c r="T110" s="155" t="s">
        <v>38</v>
      </c>
      <c r="U110" s="155"/>
      <c r="V110" s="47">
        <f>SUM(V109,V105)</f>
        <v>15</v>
      </c>
      <c r="W110" s="47">
        <f>SUM(W109,W105)</f>
        <v>8</v>
      </c>
      <c r="X110" s="47">
        <f>SUM(X109,X105)</f>
        <v>0</v>
      </c>
      <c r="Y110" s="47">
        <f>SUM(Y109,Y105)</f>
        <v>17</v>
      </c>
      <c r="Z110" s="48">
        <f>SUM(Z109,Z105)</f>
        <v>29</v>
      </c>
      <c r="AA110" s="80"/>
      <c r="AB110" s="39"/>
      <c r="AC110" s="40"/>
      <c r="AD110" s="161"/>
      <c r="AE110" s="161"/>
      <c r="AF110" s="161"/>
      <c r="AG110" s="161"/>
      <c r="AH110" s="41"/>
    </row>
    <row r="111" spans="1:34" ht="15" customHeight="1">
      <c r="A111" s="325"/>
      <c r="B111" s="326"/>
      <c r="C111" s="77"/>
      <c r="D111" s="77"/>
      <c r="E111" s="77"/>
      <c r="F111" s="77"/>
      <c r="G111" s="78"/>
      <c r="J111" s="83"/>
      <c r="K111" s="80"/>
      <c r="L111" s="80"/>
      <c r="M111" s="80"/>
      <c r="N111" s="80"/>
      <c r="O111" s="80"/>
      <c r="P111" s="152"/>
      <c r="S111" s="83"/>
      <c r="T111" s="160"/>
      <c r="U111" s="160"/>
      <c r="V111" s="151"/>
      <c r="W111" s="151"/>
      <c r="X111" s="151"/>
      <c r="Y111" s="151"/>
      <c r="Z111" s="152"/>
      <c r="AA111" s="80"/>
      <c r="AB111" s="39"/>
      <c r="AC111" s="40"/>
      <c r="AD111" s="161"/>
      <c r="AE111" s="161"/>
      <c r="AF111" s="161"/>
      <c r="AG111" s="161"/>
      <c r="AH111" s="41"/>
    </row>
    <row r="112" spans="1:34" ht="15" customHeight="1">
      <c r="A112" s="148"/>
      <c r="B112" s="80"/>
      <c r="C112" s="80"/>
      <c r="D112" s="80"/>
      <c r="E112" s="80"/>
      <c r="F112" s="80"/>
      <c r="G112" s="81"/>
      <c r="J112" s="148"/>
      <c r="K112" s="80"/>
      <c r="L112" s="80"/>
      <c r="M112" s="80"/>
      <c r="N112" s="80"/>
      <c r="O112" s="80"/>
      <c r="P112" s="81"/>
      <c r="R112" s="49"/>
      <c r="S112" s="83"/>
      <c r="T112" s="160"/>
      <c r="U112" s="104" t="s">
        <v>39</v>
      </c>
      <c r="V112" s="293">
        <f>Y105+Y93+Y85+Y69+Y54+Y42+Y27+Y11</f>
        <v>85</v>
      </c>
      <c r="W112" s="293"/>
      <c r="X112" s="293"/>
      <c r="Y112" s="293"/>
      <c r="Z112" s="152"/>
      <c r="AA112" s="80"/>
      <c r="AB112" s="154" t="s">
        <v>38</v>
      </c>
      <c r="AC112" s="65"/>
      <c r="AD112" s="37"/>
      <c r="AE112" s="37"/>
      <c r="AF112" s="37"/>
      <c r="AG112" s="37"/>
      <c r="AH112" s="105"/>
    </row>
    <row r="113" spans="1:34" ht="15" customHeight="1">
      <c r="A113" s="148"/>
      <c r="B113" s="80"/>
      <c r="C113" s="80"/>
      <c r="D113" s="80"/>
      <c r="E113" s="80"/>
      <c r="F113" s="80"/>
      <c r="G113" s="81"/>
      <c r="J113" s="148"/>
      <c r="K113" s="80"/>
      <c r="L113" s="80"/>
      <c r="M113" s="80"/>
      <c r="N113" s="80"/>
      <c r="O113" s="80"/>
      <c r="P113" s="81"/>
      <c r="R113" s="49"/>
      <c r="S113" s="83"/>
      <c r="T113" s="160"/>
      <c r="U113" s="104" t="s">
        <v>27</v>
      </c>
      <c r="V113" s="293">
        <f>Y110+Y99+Y86+Y73+Y60+Y48+Y32+Y18</f>
        <v>149</v>
      </c>
      <c r="W113" s="293"/>
      <c r="X113" s="293"/>
      <c r="Y113" s="293"/>
      <c r="Z113" s="152"/>
      <c r="AA113" s="80"/>
      <c r="AB113" s="148"/>
      <c r="AC113" s="106"/>
      <c r="AD113" s="17"/>
      <c r="AE113" s="146"/>
      <c r="AF113" s="146"/>
      <c r="AG113" s="146"/>
      <c r="AH113" s="147"/>
    </row>
    <row r="114" spans="1:34" ht="15" customHeight="1">
      <c r="A114" s="79"/>
      <c r="B114" s="104" t="s">
        <v>27</v>
      </c>
      <c r="C114" s="318">
        <f>SUM(F110,F98,F85,F72,F58,F45,F31,F17)</f>
        <v>144</v>
      </c>
      <c r="D114" s="319"/>
      <c r="E114" s="319"/>
      <c r="F114" s="320"/>
      <c r="G114" s="147"/>
      <c r="J114" s="79"/>
      <c r="K114" s="104" t="s">
        <v>27</v>
      </c>
      <c r="L114" s="318">
        <f>SUM(O110,O99,O86,O72,O58,O46,O30,O16)</f>
        <v>149</v>
      </c>
      <c r="M114" s="319"/>
      <c r="N114" s="319"/>
      <c r="O114" s="320"/>
      <c r="P114" s="147"/>
      <c r="R114" s="49"/>
      <c r="S114" s="83"/>
      <c r="T114" s="80"/>
      <c r="U114" s="107" t="s">
        <v>10</v>
      </c>
      <c r="V114" s="299">
        <f>Z110+Z99+Z86+Z73+Z60+Z48+Z32+Z18</f>
        <v>240</v>
      </c>
      <c r="W114" s="299"/>
      <c r="X114" s="299"/>
      <c r="Y114" s="299"/>
      <c r="Z114" s="81"/>
      <c r="AA114" s="80"/>
      <c r="AB114" s="108"/>
      <c r="AC114" s="104" t="s">
        <v>39</v>
      </c>
      <c r="AD114" s="293">
        <f>AG20+AG34+AG47+AG60+AG74+AG88</f>
        <v>26</v>
      </c>
      <c r="AE114" s="293"/>
      <c r="AF114" s="293"/>
      <c r="AG114" s="293"/>
      <c r="AH114" s="109"/>
    </row>
    <row r="115" spans="1:34" ht="15" customHeight="1" thickBot="1">
      <c r="A115" s="108"/>
      <c r="B115" s="107" t="s">
        <v>10</v>
      </c>
      <c r="C115" s="321">
        <f>SUM(G110,G98,G85,G58,G72,G45,G31,G17)</f>
        <v>240</v>
      </c>
      <c r="D115" s="322"/>
      <c r="E115" s="322"/>
      <c r="F115" s="323"/>
      <c r="G115" s="109"/>
      <c r="J115" s="108"/>
      <c r="K115" s="107" t="s">
        <v>10</v>
      </c>
      <c r="L115" s="321">
        <f>SUM(P110,P58,P46,P99,P30,P86,P72,P16)</f>
        <v>240</v>
      </c>
      <c r="M115" s="322"/>
      <c r="N115" s="322"/>
      <c r="O115" s="323"/>
      <c r="P115" s="109"/>
      <c r="R115" s="49"/>
      <c r="S115" s="110"/>
      <c r="T115" s="111"/>
      <c r="U115" s="111"/>
      <c r="V115" s="111"/>
      <c r="W115" s="111"/>
      <c r="X115" s="111"/>
      <c r="Y115" s="111"/>
      <c r="Z115" s="112"/>
      <c r="AA115" s="49"/>
      <c r="AB115" s="108"/>
      <c r="AC115" s="104" t="s">
        <v>10</v>
      </c>
      <c r="AD115" s="294">
        <f>AH20+AH34+AH47+AH60+AH74+AH88</f>
        <v>40</v>
      </c>
      <c r="AE115" s="293"/>
      <c r="AF115" s="293"/>
      <c r="AG115" s="293"/>
      <c r="AH115" s="109"/>
    </row>
    <row r="116" spans="1:34" ht="15" customHeight="1">
      <c r="A116" s="79"/>
      <c r="B116" s="80"/>
      <c r="C116" s="80"/>
      <c r="D116" s="80"/>
      <c r="E116" s="80"/>
      <c r="F116" s="80"/>
      <c r="G116" s="81"/>
      <c r="J116" s="79"/>
      <c r="K116" s="80"/>
      <c r="L116" s="80"/>
      <c r="M116" s="80"/>
      <c r="N116" s="80"/>
      <c r="O116" s="80"/>
      <c r="P116" s="81"/>
      <c r="R116" s="49"/>
      <c r="S116" s="113"/>
      <c r="Z116" s="8"/>
      <c r="AA116" s="49"/>
      <c r="AB116" s="66"/>
      <c r="AC116" s="49"/>
      <c r="AD116" s="49"/>
      <c r="AE116" s="49"/>
      <c r="AF116" s="49"/>
      <c r="AG116" s="49"/>
      <c r="AH116" s="82"/>
    </row>
    <row r="117" spans="1:34" ht="15" customHeight="1" thickBot="1">
      <c r="A117" s="114"/>
      <c r="B117" s="111"/>
      <c r="C117" s="111"/>
      <c r="D117" s="111"/>
      <c r="E117" s="111"/>
      <c r="F117" s="111"/>
      <c r="G117" s="112"/>
      <c r="J117" s="114"/>
      <c r="K117" s="111"/>
      <c r="L117" s="111"/>
      <c r="M117" s="111"/>
      <c r="N117" s="111"/>
      <c r="O117" s="111"/>
      <c r="P117" s="112"/>
      <c r="R117" s="49"/>
      <c r="S117" s="49"/>
      <c r="Z117" s="8"/>
      <c r="AA117" s="49"/>
      <c r="AB117" s="66"/>
      <c r="AC117" s="49"/>
      <c r="AD117" s="49"/>
      <c r="AE117" s="49"/>
      <c r="AF117" s="49"/>
      <c r="AG117" s="49"/>
      <c r="AH117" s="82"/>
    </row>
    <row r="118" spans="27:34" ht="15" customHeight="1">
      <c r="AA118" s="49"/>
      <c r="AB118" s="79"/>
      <c r="AC118" s="80"/>
      <c r="AD118" s="80"/>
      <c r="AE118" s="80"/>
      <c r="AF118" s="80"/>
      <c r="AG118" s="80"/>
      <c r="AH118" s="81"/>
    </row>
    <row r="119" spans="27:34" ht="15" customHeight="1" thickBot="1">
      <c r="AA119" s="49"/>
      <c r="AB119" s="114"/>
      <c r="AC119" s="111"/>
      <c r="AD119" s="111"/>
      <c r="AE119" s="111"/>
      <c r="AF119" s="111"/>
      <c r="AG119" s="111"/>
      <c r="AH119" s="112"/>
    </row>
    <row r="120" ht="15" customHeight="1">
      <c r="AA120" s="49"/>
    </row>
    <row r="121" ht="15" customHeight="1">
      <c r="AA121" s="49"/>
    </row>
    <row r="122" ht="15" customHeight="1">
      <c r="AA122" s="49"/>
    </row>
    <row r="123" ht="30" customHeight="1">
      <c r="AA123" s="49"/>
    </row>
    <row r="124" ht="30" customHeight="1">
      <c r="AA124" s="49"/>
    </row>
    <row r="125" ht="30" customHeight="1">
      <c r="AA125" s="49"/>
    </row>
    <row r="126" ht="30" customHeight="1">
      <c r="AA126" s="49"/>
    </row>
    <row r="127" ht="30" customHeight="1">
      <c r="AA127" s="49"/>
    </row>
    <row r="128" ht="30" customHeight="1">
      <c r="AA128" s="49"/>
    </row>
    <row r="129" ht="30" customHeight="1">
      <c r="AA129" s="49"/>
    </row>
    <row r="130" ht="30" customHeight="1">
      <c r="AA130" s="49"/>
    </row>
    <row r="131" ht="30" customHeight="1">
      <c r="AA131" s="49"/>
    </row>
    <row r="132" ht="30" customHeight="1">
      <c r="AA132" s="49"/>
    </row>
    <row r="133" ht="30" customHeight="1">
      <c r="AA133" s="49"/>
    </row>
    <row r="134" ht="30" customHeight="1">
      <c r="AA134" s="49"/>
    </row>
    <row r="135" ht="30" customHeight="1">
      <c r="AA135" s="49"/>
    </row>
    <row r="136" ht="30" customHeight="1">
      <c r="AA136" s="49"/>
    </row>
    <row r="137" ht="30" customHeight="1">
      <c r="AA137" s="49"/>
    </row>
    <row r="138" ht="30" customHeight="1">
      <c r="AA138" s="49"/>
    </row>
    <row r="139" ht="30" customHeight="1">
      <c r="AA139" s="49"/>
    </row>
    <row r="140" ht="30" customHeight="1">
      <c r="AA140" s="49"/>
    </row>
    <row r="141" ht="12.75">
      <c r="AA141" s="49"/>
    </row>
    <row r="142" ht="12.75">
      <c r="AA142" s="49"/>
    </row>
    <row r="143" ht="12.75">
      <c r="AA143" s="49"/>
    </row>
    <row r="144" ht="12.75">
      <c r="AA144" s="49"/>
    </row>
    <row r="145" ht="12.75">
      <c r="AA145" s="49"/>
    </row>
  </sheetData>
  <sheetProtection/>
  <mergeCells count="79">
    <mergeCell ref="C114:F114"/>
    <mergeCell ref="L114:O114"/>
    <mergeCell ref="V114:Y114"/>
    <mergeCell ref="A98:B98"/>
    <mergeCell ref="T98:U98"/>
    <mergeCell ref="A99:B99"/>
    <mergeCell ref="J99:K99"/>
    <mergeCell ref="AB102:AH102"/>
    <mergeCell ref="A110:B110"/>
    <mergeCell ref="J110:K110"/>
    <mergeCell ref="A111:B111"/>
    <mergeCell ref="C115:F115"/>
    <mergeCell ref="L115:O115"/>
    <mergeCell ref="AD115:AG115"/>
    <mergeCell ref="AD114:AG114"/>
    <mergeCell ref="V112:Y112"/>
    <mergeCell ref="V113:Y113"/>
    <mergeCell ref="S100:Z100"/>
    <mergeCell ref="A102:G102"/>
    <mergeCell ref="J102:P102"/>
    <mergeCell ref="J86:K86"/>
    <mergeCell ref="S88:Z88"/>
    <mergeCell ref="A89:B89"/>
    <mergeCell ref="A90:G90"/>
    <mergeCell ref="J90:P90"/>
    <mergeCell ref="AB90:AH90"/>
    <mergeCell ref="A72:B72"/>
    <mergeCell ref="J72:K72"/>
    <mergeCell ref="A74:B74"/>
    <mergeCell ref="A77:G77"/>
    <mergeCell ref="J77:P77"/>
    <mergeCell ref="AB77:AH77"/>
    <mergeCell ref="A85:B85"/>
    <mergeCell ref="AB49:AH49"/>
    <mergeCell ref="A58:B58"/>
    <mergeCell ref="J58:K58"/>
    <mergeCell ref="A59:B59"/>
    <mergeCell ref="A63:G63"/>
    <mergeCell ref="J63:P63"/>
    <mergeCell ref="AB63:AH63"/>
    <mergeCell ref="T42:U42"/>
    <mergeCell ref="A45:B45"/>
    <mergeCell ref="A46:B46"/>
    <mergeCell ref="J46:K46"/>
    <mergeCell ref="T47:U47"/>
    <mergeCell ref="A49:G49"/>
    <mergeCell ref="J49:P49"/>
    <mergeCell ref="T49:Z49"/>
    <mergeCell ref="AB22:AH22"/>
    <mergeCell ref="T27:U27"/>
    <mergeCell ref="J30:K30"/>
    <mergeCell ref="A31:B31"/>
    <mergeCell ref="T31:U31"/>
    <mergeCell ref="A36:G36"/>
    <mergeCell ref="J36:P36"/>
    <mergeCell ref="S36:Y36"/>
    <mergeCell ref="AB36:AH36"/>
    <mergeCell ref="J16:K16"/>
    <mergeCell ref="A17:B17"/>
    <mergeCell ref="T17:U17"/>
    <mergeCell ref="A22:G22"/>
    <mergeCell ref="J22:P22"/>
    <mergeCell ref="T22:Z22"/>
    <mergeCell ref="J6:P6"/>
    <mergeCell ref="A8:G8"/>
    <mergeCell ref="J8:P8"/>
    <mergeCell ref="T8:Z8"/>
    <mergeCell ref="AB8:AH8"/>
    <mergeCell ref="T11:U11"/>
    <mergeCell ref="A1:AH1"/>
    <mergeCell ref="A3:G3"/>
    <mergeCell ref="J3:P3"/>
    <mergeCell ref="A4:G4"/>
    <mergeCell ref="J4:P4"/>
    <mergeCell ref="A5:G5"/>
    <mergeCell ref="J5:P5"/>
    <mergeCell ref="T5:Z6"/>
    <mergeCell ref="AB5:AH6"/>
    <mergeCell ref="A6:G6"/>
  </mergeCell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paperSize="9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5"/>
  <sheetViews>
    <sheetView zoomScale="80" zoomScaleNormal="80" zoomScalePageLayoutView="0" workbookViewId="0" topLeftCell="A91">
      <selection activeCell="J126" sqref="J126"/>
    </sheetView>
  </sheetViews>
  <sheetFormatPr defaultColWidth="9.140625" defaultRowHeight="15"/>
  <cols>
    <col min="1" max="1" width="9.28125" style="98" customWidth="1"/>
    <col min="2" max="2" width="36.8515625" style="98" customWidth="1"/>
    <col min="3" max="3" width="3.7109375" style="98" bestFit="1" customWidth="1"/>
    <col min="4" max="5" width="3.140625" style="98" bestFit="1" customWidth="1"/>
    <col min="6" max="6" width="4.57421875" style="98" bestFit="1" customWidth="1"/>
    <col min="7" max="7" width="5.7109375" style="98" bestFit="1" customWidth="1"/>
    <col min="8" max="9" width="9.140625" style="8" customWidth="1"/>
    <col min="10" max="10" width="9.00390625" style="98" customWidth="1"/>
    <col min="11" max="11" width="40.57421875" style="98" bestFit="1" customWidth="1"/>
    <col min="12" max="12" width="3.00390625" style="98" bestFit="1" customWidth="1"/>
    <col min="13" max="13" width="6.00390625" style="98" bestFit="1" customWidth="1"/>
    <col min="14" max="14" width="2.8515625" style="98" bestFit="1" customWidth="1"/>
    <col min="15" max="15" width="4.57421875" style="98" bestFit="1" customWidth="1"/>
    <col min="16" max="16" width="5.57421875" style="98" customWidth="1"/>
    <col min="17" max="18" width="9.140625" style="8" customWidth="1"/>
    <col min="19" max="19" width="9.140625" style="11" customWidth="1"/>
    <col min="20" max="20" width="9.421875" style="8" customWidth="1"/>
    <col min="21" max="21" width="36.8515625" style="8" customWidth="1"/>
    <col min="22" max="25" width="3.00390625" style="8" customWidth="1"/>
    <col min="26" max="26" width="5.7109375" style="49" customWidth="1"/>
    <col min="27" max="27" width="9.140625" style="115" customWidth="1"/>
    <col min="28" max="28" width="9.421875" style="8" customWidth="1"/>
    <col min="29" max="29" width="36.8515625" style="8" customWidth="1"/>
    <col min="30" max="33" width="3.00390625" style="8" customWidth="1"/>
    <col min="34" max="34" width="5.57421875" style="8" customWidth="1"/>
    <col min="35" max="16384" width="9.140625" style="8" customWidth="1"/>
  </cols>
  <sheetData>
    <row r="1" spans="1:34" ht="43.5" customHeight="1">
      <c r="A1" s="330" t="s">
        <v>311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</row>
    <row r="2" spans="1:64" ht="13.5" thickBot="1">
      <c r="A2" s="9"/>
      <c r="B2" s="9"/>
      <c r="C2" s="9"/>
      <c r="D2" s="9"/>
      <c r="E2" s="9"/>
      <c r="F2" s="9"/>
      <c r="G2" s="9"/>
      <c r="H2" s="10"/>
      <c r="I2" s="10"/>
      <c r="J2" s="9"/>
      <c r="K2" s="9"/>
      <c r="L2" s="9"/>
      <c r="M2" s="9"/>
      <c r="N2" s="9"/>
      <c r="O2" s="9"/>
      <c r="P2" s="9"/>
      <c r="Q2" s="10"/>
      <c r="R2" s="10"/>
      <c r="T2" s="10"/>
      <c r="U2" s="10"/>
      <c r="V2" s="10"/>
      <c r="W2" s="10"/>
      <c r="X2" s="10"/>
      <c r="Y2" s="10"/>
      <c r="Z2" s="12"/>
      <c r="AA2" s="13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2.75">
      <c r="A3" s="307" t="s">
        <v>0</v>
      </c>
      <c r="B3" s="308"/>
      <c r="C3" s="308"/>
      <c r="D3" s="308"/>
      <c r="E3" s="308"/>
      <c r="F3" s="308"/>
      <c r="G3" s="309"/>
      <c r="H3" s="10"/>
      <c r="I3" s="10"/>
      <c r="J3" s="307" t="s">
        <v>0</v>
      </c>
      <c r="K3" s="308"/>
      <c r="L3" s="308"/>
      <c r="M3" s="308"/>
      <c r="N3" s="308"/>
      <c r="O3" s="308"/>
      <c r="P3" s="309"/>
      <c r="Q3" s="10"/>
      <c r="R3" s="10"/>
      <c r="S3" s="14"/>
      <c r="T3" s="15"/>
      <c r="U3" s="15"/>
      <c r="V3" s="15"/>
      <c r="W3" s="15"/>
      <c r="X3" s="15"/>
      <c r="Y3" s="15"/>
      <c r="Z3" s="16"/>
      <c r="AA3" s="17"/>
      <c r="AB3" s="18"/>
      <c r="AC3" s="15"/>
      <c r="AD3" s="15"/>
      <c r="AE3" s="15"/>
      <c r="AF3" s="15"/>
      <c r="AG3" s="15"/>
      <c r="AH3" s="16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2.75">
      <c r="A4" s="310" t="s">
        <v>1</v>
      </c>
      <c r="B4" s="311"/>
      <c r="C4" s="311"/>
      <c r="D4" s="311"/>
      <c r="E4" s="311"/>
      <c r="F4" s="311"/>
      <c r="G4" s="312"/>
      <c r="H4" s="10"/>
      <c r="I4" s="10"/>
      <c r="J4" s="310" t="s">
        <v>1</v>
      </c>
      <c r="K4" s="311"/>
      <c r="L4" s="311"/>
      <c r="M4" s="311"/>
      <c r="N4" s="311"/>
      <c r="O4" s="311"/>
      <c r="P4" s="312"/>
      <c r="Q4" s="10"/>
      <c r="R4" s="10"/>
      <c r="S4" s="19"/>
      <c r="T4" s="17"/>
      <c r="U4" s="17"/>
      <c r="V4" s="17"/>
      <c r="W4" s="17"/>
      <c r="X4" s="17"/>
      <c r="Y4" s="17"/>
      <c r="Z4" s="20"/>
      <c r="AA4" s="17"/>
      <c r="AB4" s="21"/>
      <c r="AC4" s="17"/>
      <c r="AD4" s="17"/>
      <c r="AE4" s="17"/>
      <c r="AF4" s="17"/>
      <c r="AG4" s="17"/>
      <c r="AH4" s="2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12.75">
      <c r="A5" s="310" t="s">
        <v>312</v>
      </c>
      <c r="B5" s="311"/>
      <c r="C5" s="311"/>
      <c r="D5" s="311"/>
      <c r="E5" s="311"/>
      <c r="F5" s="311"/>
      <c r="G5" s="312"/>
      <c r="H5" s="10"/>
      <c r="I5" s="10"/>
      <c r="J5" s="310" t="s">
        <v>135</v>
      </c>
      <c r="K5" s="311"/>
      <c r="L5" s="311"/>
      <c r="M5" s="311"/>
      <c r="N5" s="311"/>
      <c r="O5" s="311"/>
      <c r="P5" s="312"/>
      <c r="Q5" s="10"/>
      <c r="R5" s="10"/>
      <c r="S5" s="19"/>
      <c r="T5" s="313" t="s">
        <v>32</v>
      </c>
      <c r="U5" s="314"/>
      <c r="V5" s="314"/>
      <c r="W5" s="314"/>
      <c r="X5" s="314"/>
      <c r="Y5" s="314"/>
      <c r="Z5" s="315"/>
      <c r="AA5" s="17"/>
      <c r="AB5" s="316" t="s">
        <v>33</v>
      </c>
      <c r="AC5" s="314"/>
      <c r="AD5" s="314"/>
      <c r="AE5" s="314"/>
      <c r="AF5" s="314"/>
      <c r="AG5" s="314"/>
      <c r="AH5" s="315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12.75">
      <c r="A6" s="310" t="s">
        <v>45</v>
      </c>
      <c r="B6" s="311"/>
      <c r="C6" s="311"/>
      <c r="D6" s="311"/>
      <c r="E6" s="311"/>
      <c r="F6" s="311"/>
      <c r="G6" s="312"/>
      <c r="H6" s="10"/>
      <c r="I6" s="10"/>
      <c r="J6" s="310" t="s">
        <v>136</v>
      </c>
      <c r="K6" s="311"/>
      <c r="L6" s="311"/>
      <c r="M6" s="311"/>
      <c r="N6" s="311"/>
      <c r="O6" s="311"/>
      <c r="P6" s="312"/>
      <c r="Q6" s="10"/>
      <c r="R6" s="10"/>
      <c r="S6" s="19"/>
      <c r="T6" s="314"/>
      <c r="U6" s="314"/>
      <c r="V6" s="314"/>
      <c r="W6" s="314"/>
      <c r="X6" s="314"/>
      <c r="Y6" s="314"/>
      <c r="Z6" s="315"/>
      <c r="AA6" s="17"/>
      <c r="AB6" s="317"/>
      <c r="AC6" s="314"/>
      <c r="AD6" s="314"/>
      <c r="AE6" s="314"/>
      <c r="AF6" s="314"/>
      <c r="AG6" s="314"/>
      <c r="AH6" s="315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2.75">
      <c r="A7" s="21"/>
      <c r="B7" s="17"/>
      <c r="C7" s="17"/>
      <c r="D7" s="17"/>
      <c r="E7" s="17"/>
      <c r="F7" s="17"/>
      <c r="G7" s="20"/>
      <c r="H7" s="22"/>
      <c r="I7" s="10"/>
      <c r="J7" s="144"/>
      <c r="K7" s="145"/>
      <c r="L7" s="145"/>
      <c r="M7" s="145"/>
      <c r="N7" s="145"/>
      <c r="O7" s="145"/>
      <c r="P7" s="20"/>
      <c r="Q7" s="10"/>
      <c r="R7" s="10"/>
      <c r="S7" s="19"/>
      <c r="T7" s="17"/>
      <c r="U7" s="17"/>
      <c r="V7" s="17"/>
      <c r="W7" s="17"/>
      <c r="X7" s="17"/>
      <c r="Y7" s="17"/>
      <c r="Z7" s="20"/>
      <c r="AA7" s="17"/>
      <c r="AB7" s="21"/>
      <c r="AC7" s="17"/>
      <c r="AD7" s="17"/>
      <c r="AE7" s="17"/>
      <c r="AF7" s="17"/>
      <c r="AG7" s="17"/>
      <c r="AH7" s="2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12.75">
      <c r="A8" s="287" t="s">
        <v>3</v>
      </c>
      <c r="B8" s="288"/>
      <c r="C8" s="288"/>
      <c r="D8" s="288"/>
      <c r="E8" s="288"/>
      <c r="F8" s="288"/>
      <c r="G8" s="289"/>
      <c r="H8" s="10"/>
      <c r="I8" s="10"/>
      <c r="J8" s="290" t="s">
        <v>3</v>
      </c>
      <c r="K8" s="291"/>
      <c r="L8" s="291"/>
      <c r="M8" s="291"/>
      <c r="N8" s="291"/>
      <c r="O8" s="291"/>
      <c r="P8" s="292"/>
      <c r="Q8" s="10"/>
      <c r="R8" s="10"/>
      <c r="S8" s="19"/>
      <c r="T8" s="291" t="s">
        <v>3</v>
      </c>
      <c r="U8" s="291"/>
      <c r="V8" s="291"/>
      <c r="W8" s="291"/>
      <c r="X8" s="291"/>
      <c r="Y8" s="291"/>
      <c r="Z8" s="292"/>
      <c r="AA8" s="17"/>
      <c r="AB8" s="290" t="s">
        <v>3</v>
      </c>
      <c r="AC8" s="291"/>
      <c r="AD8" s="291"/>
      <c r="AE8" s="291"/>
      <c r="AF8" s="291"/>
      <c r="AG8" s="291"/>
      <c r="AH8" s="292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2.75">
      <c r="A9" s="23" t="s">
        <v>4</v>
      </c>
      <c r="B9" s="24" t="s">
        <v>5</v>
      </c>
      <c r="C9" s="25" t="s">
        <v>6</v>
      </c>
      <c r="D9" s="25" t="s">
        <v>7</v>
      </c>
      <c r="E9" s="25" t="s">
        <v>8</v>
      </c>
      <c r="F9" s="25" t="s">
        <v>9</v>
      </c>
      <c r="G9" s="26" t="s">
        <v>10</v>
      </c>
      <c r="H9" s="10"/>
      <c r="I9" s="10"/>
      <c r="J9" s="23" t="s">
        <v>4</v>
      </c>
      <c r="K9" s="24" t="s">
        <v>5</v>
      </c>
      <c r="L9" s="25" t="s">
        <v>6</v>
      </c>
      <c r="M9" s="25" t="s">
        <v>7</v>
      </c>
      <c r="N9" s="25" t="s">
        <v>8</v>
      </c>
      <c r="O9" s="25" t="s">
        <v>9</v>
      </c>
      <c r="P9" s="26" t="s">
        <v>10</v>
      </c>
      <c r="Q9" s="10"/>
      <c r="R9" s="10"/>
      <c r="S9" s="19"/>
      <c r="T9" s="27" t="s">
        <v>4</v>
      </c>
      <c r="U9" s="27" t="s">
        <v>5</v>
      </c>
      <c r="V9" s="28" t="s">
        <v>6</v>
      </c>
      <c r="W9" s="28" t="s">
        <v>7</v>
      </c>
      <c r="X9" s="28" t="s">
        <v>8</v>
      </c>
      <c r="Y9" s="28" t="s">
        <v>9</v>
      </c>
      <c r="Z9" s="29" t="s">
        <v>10</v>
      </c>
      <c r="AA9" s="17"/>
      <c r="AB9" s="23" t="s">
        <v>4</v>
      </c>
      <c r="AC9" s="24" t="s">
        <v>5</v>
      </c>
      <c r="AD9" s="25" t="s">
        <v>6</v>
      </c>
      <c r="AE9" s="25" t="s">
        <v>7</v>
      </c>
      <c r="AF9" s="25" t="s">
        <v>8</v>
      </c>
      <c r="AG9" s="25" t="s">
        <v>9</v>
      </c>
      <c r="AH9" s="26" t="s">
        <v>10</v>
      </c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4.25" customHeight="1">
      <c r="A10" s="165" t="s">
        <v>313</v>
      </c>
      <c r="B10" s="166" t="s">
        <v>314</v>
      </c>
      <c r="C10" s="167">
        <v>3</v>
      </c>
      <c r="D10" s="167">
        <v>0</v>
      </c>
      <c r="E10" s="167">
        <v>0</v>
      </c>
      <c r="F10" s="167">
        <v>3</v>
      </c>
      <c r="G10" s="167">
        <v>3</v>
      </c>
      <c r="H10" s="10"/>
      <c r="I10" s="10"/>
      <c r="J10" s="30" t="s">
        <v>137</v>
      </c>
      <c r="K10" s="31" t="s">
        <v>51</v>
      </c>
      <c r="L10" s="32">
        <v>3</v>
      </c>
      <c r="M10" s="32">
        <v>0</v>
      </c>
      <c r="N10" s="32">
        <v>2</v>
      </c>
      <c r="O10" s="32">
        <v>4</v>
      </c>
      <c r="P10" s="33">
        <v>6</v>
      </c>
      <c r="Q10" s="10"/>
      <c r="R10" s="10"/>
      <c r="S10" s="34" t="s">
        <v>34</v>
      </c>
      <c r="T10" s="31" t="s">
        <v>141</v>
      </c>
      <c r="U10" s="31" t="s">
        <v>142</v>
      </c>
      <c r="V10" s="32">
        <v>3</v>
      </c>
      <c r="W10" s="32">
        <v>0</v>
      </c>
      <c r="X10" s="32">
        <v>2</v>
      </c>
      <c r="Y10" s="32">
        <v>4</v>
      </c>
      <c r="Z10" s="35">
        <v>7</v>
      </c>
      <c r="AA10" s="36"/>
      <c r="AB10" s="30" t="s">
        <v>141</v>
      </c>
      <c r="AC10" s="31" t="s">
        <v>142</v>
      </c>
      <c r="AD10" s="32">
        <v>3</v>
      </c>
      <c r="AE10" s="32">
        <v>0</v>
      </c>
      <c r="AF10" s="32">
        <v>2</v>
      </c>
      <c r="AG10" s="32">
        <v>4</v>
      </c>
      <c r="AH10" s="35">
        <v>7</v>
      </c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4.25" customHeight="1">
      <c r="A11" s="168" t="s">
        <v>48</v>
      </c>
      <c r="B11" s="168" t="s">
        <v>49</v>
      </c>
      <c r="C11" s="169">
        <v>3</v>
      </c>
      <c r="D11" s="169">
        <v>2</v>
      </c>
      <c r="E11" s="169">
        <v>0</v>
      </c>
      <c r="F11" s="169">
        <v>4</v>
      </c>
      <c r="G11" s="170">
        <v>6</v>
      </c>
      <c r="H11" s="10"/>
      <c r="I11" s="10"/>
      <c r="J11" s="30" t="s">
        <v>138</v>
      </c>
      <c r="K11" s="31" t="s">
        <v>49</v>
      </c>
      <c r="L11" s="32">
        <v>3</v>
      </c>
      <c r="M11" s="32">
        <v>2</v>
      </c>
      <c r="N11" s="32">
        <v>0</v>
      </c>
      <c r="O11" s="32">
        <v>4</v>
      </c>
      <c r="P11" s="35">
        <v>6</v>
      </c>
      <c r="Q11" s="10"/>
      <c r="R11" s="10"/>
      <c r="S11" s="34"/>
      <c r="T11" s="297" t="s">
        <v>35</v>
      </c>
      <c r="U11" s="297"/>
      <c r="V11" s="37">
        <f>SUM(V10)</f>
        <v>3</v>
      </c>
      <c r="W11" s="37">
        <f>SUM(W10)</f>
        <v>0</v>
      </c>
      <c r="X11" s="37">
        <f>SUM(X10)</f>
        <v>2</v>
      </c>
      <c r="Y11" s="37">
        <f>SUM(Y10)</f>
        <v>4</v>
      </c>
      <c r="Z11" s="38">
        <f>SUM(Z10)</f>
        <v>7</v>
      </c>
      <c r="AA11" s="36"/>
      <c r="AB11" s="39"/>
      <c r="AC11" s="40"/>
      <c r="AD11" s="161"/>
      <c r="AE11" s="161"/>
      <c r="AF11" s="161"/>
      <c r="AG11" s="161"/>
      <c r="AH11" s="41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4.25" customHeight="1">
      <c r="A12" s="168" t="s">
        <v>50</v>
      </c>
      <c r="B12" s="168" t="s">
        <v>315</v>
      </c>
      <c r="C12" s="169">
        <v>3</v>
      </c>
      <c r="D12" s="169">
        <v>0</v>
      </c>
      <c r="E12" s="169">
        <v>2</v>
      </c>
      <c r="F12" s="169">
        <v>4</v>
      </c>
      <c r="G12" s="170">
        <v>6</v>
      </c>
      <c r="H12" s="10"/>
      <c r="I12" s="10"/>
      <c r="J12" s="30" t="s">
        <v>139</v>
      </c>
      <c r="K12" s="31" t="s">
        <v>140</v>
      </c>
      <c r="L12" s="32">
        <v>3</v>
      </c>
      <c r="M12" s="32">
        <v>0</v>
      </c>
      <c r="N12" s="32">
        <v>2</v>
      </c>
      <c r="O12" s="32">
        <v>4</v>
      </c>
      <c r="P12" s="35">
        <v>6</v>
      </c>
      <c r="Q12" s="10"/>
      <c r="R12" s="10"/>
      <c r="S12" s="42" t="s">
        <v>36</v>
      </c>
      <c r="T12" s="31" t="s">
        <v>137</v>
      </c>
      <c r="U12" s="31" t="s">
        <v>51</v>
      </c>
      <c r="V12" s="32">
        <v>3</v>
      </c>
      <c r="W12" s="32">
        <v>0</v>
      </c>
      <c r="X12" s="32">
        <v>2</v>
      </c>
      <c r="Y12" s="32">
        <v>4</v>
      </c>
      <c r="Z12" s="33">
        <v>6</v>
      </c>
      <c r="AA12" s="36"/>
      <c r="AB12" s="39"/>
      <c r="AC12" s="40"/>
      <c r="AD12" s="161"/>
      <c r="AE12" s="161"/>
      <c r="AF12" s="161"/>
      <c r="AG12" s="161"/>
      <c r="AH12" s="41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4.25" customHeight="1">
      <c r="A13" s="165" t="s">
        <v>52</v>
      </c>
      <c r="B13" s="166" t="s">
        <v>53</v>
      </c>
      <c r="C13" s="167">
        <v>3</v>
      </c>
      <c r="D13" s="167">
        <v>0</v>
      </c>
      <c r="E13" s="167">
        <v>2</v>
      </c>
      <c r="F13" s="167">
        <v>4</v>
      </c>
      <c r="G13" s="171">
        <v>6</v>
      </c>
      <c r="H13" s="10"/>
      <c r="I13" s="10"/>
      <c r="J13" s="30" t="s">
        <v>141</v>
      </c>
      <c r="K13" s="31" t="s">
        <v>142</v>
      </c>
      <c r="L13" s="32">
        <v>3</v>
      </c>
      <c r="M13" s="32">
        <v>0</v>
      </c>
      <c r="N13" s="32">
        <v>2</v>
      </c>
      <c r="O13" s="32">
        <v>4</v>
      </c>
      <c r="P13" s="35">
        <v>7</v>
      </c>
      <c r="Q13" s="10"/>
      <c r="R13" s="10"/>
      <c r="S13" s="42" t="s">
        <v>36</v>
      </c>
      <c r="T13" s="31" t="s">
        <v>138</v>
      </c>
      <c r="U13" s="31" t="s">
        <v>49</v>
      </c>
      <c r="V13" s="32">
        <v>3</v>
      </c>
      <c r="W13" s="32">
        <v>2</v>
      </c>
      <c r="X13" s="32">
        <v>0</v>
      </c>
      <c r="Y13" s="32">
        <v>4</v>
      </c>
      <c r="Z13" s="35">
        <v>6</v>
      </c>
      <c r="AA13" s="36"/>
      <c r="AB13" s="39"/>
      <c r="AC13" s="40"/>
      <c r="AD13" s="161"/>
      <c r="AE13" s="161"/>
      <c r="AF13" s="161"/>
      <c r="AG13" s="161"/>
      <c r="AH13" s="41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9.25" customHeight="1">
      <c r="A14" s="172" t="s">
        <v>11</v>
      </c>
      <c r="B14" s="168" t="s">
        <v>29</v>
      </c>
      <c r="C14" s="170">
        <v>3</v>
      </c>
      <c r="D14" s="170">
        <v>0</v>
      </c>
      <c r="E14" s="170">
        <v>0</v>
      </c>
      <c r="F14" s="170">
        <v>3</v>
      </c>
      <c r="G14" s="173">
        <v>3</v>
      </c>
      <c r="H14" s="10"/>
      <c r="I14" s="10"/>
      <c r="J14" s="30" t="s">
        <v>143</v>
      </c>
      <c r="K14" s="31" t="s">
        <v>56</v>
      </c>
      <c r="L14" s="32">
        <v>3</v>
      </c>
      <c r="M14" s="32">
        <v>0</v>
      </c>
      <c r="N14" s="32">
        <v>0</v>
      </c>
      <c r="O14" s="32">
        <v>3</v>
      </c>
      <c r="P14" s="35">
        <v>5</v>
      </c>
      <c r="Q14" s="10"/>
      <c r="R14" s="10"/>
      <c r="S14" s="42" t="s">
        <v>36</v>
      </c>
      <c r="T14" s="31" t="s">
        <v>139</v>
      </c>
      <c r="U14" s="31" t="s">
        <v>140</v>
      </c>
      <c r="V14" s="32">
        <v>3</v>
      </c>
      <c r="W14" s="32">
        <v>0</v>
      </c>
      <c r="X14" s="32">
        <v>2</v>
      </c>
      <c r="Y14" s="32">
        <v>4</v>
      </c>
      <c r="Z14" s="35">
        <v>6</v>
      </c>
      <c r="AA14" s="36"/>
      <c r="AB14" s="39"/>
      <c r="AC14" s="40"/>
      <c r="AD14" s="161"/>
      <c r="AE14" s="161"/>
      <c r="AF14" s="161"/>
      <c r="AG14" s="161"/>
      <c r="AH14" s="41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30" customHeight="1">
      <c r="A15" s="168" t="s">
        <v>14</v>
      </c>
      <c r="B15" s="31" t="s">
        <v>84</v>
      </c>
      <c r="C15" s="170">
        <v>2</v>
      </c>
      <c r="D15" s="170">
        <v>0</v>
      </c>
      <c r="E15" s="170">
        <v>0</v>
      </c>
      <c r="F15" s="170">
        <v>2</v>
      </c>
      <c r="G15" s="173">
        <v>3</v>
      </c>
      <c r="H15" s="10"/>
      <c r="I15" s="10"/>
      <c r="J15" s="43" t="s">
        <v>144</v>
      </c>
      <c r="K15" s="44" t="s">
        <v>58</v>
      </c>
      <c r="L15" s="32">
        <v>0</v>
      </c>
      <c r="M15" s="32">
        <v>2</v>
      </c>
      <c r="N15" s="32">
        <v>0</v>
      </c>
      <c r="O15" s="32">
        <v>1</v>
      </c>
      <c r="P15" s="33">
        <v>1</v>
      </c>
      <c r="Q15" s="10"/>
      <c r="R15" s="10"/>
      <c r="S15" s="42" t="s">
        <v>36</v>
      </c>
      <c r="T15" s="31" t="s">
        <v>143</v>
      </c>
      <c r="U15" s="31" t="s">
        <v>56</v>
      </c>
      <c r="V15" s="32">
        <v>3</v>
      </c>
      <c r="W15" s="32">
        <v>0</v>
      </c>
      <c r="X15" s="32">
        <v>0</v>
      </c>
      <c r="Y15" s="32">
        <v>3</v>
      </c>
      <c r="Z15" s="35">
        <v>5</v>
      </c>
      <c r="AA15" s="36"/>
      <c r="AB15" s="39"/>
      <c r="AC15" s="40"/>
      <c r="AD15" s="161"/>
      <c r="AE15" s="161"/>
      <c r="AF15" s="161"/>
      <c r="AG15" s="161"/>
      <c r="AH15" s="41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6.25" customHeight="1">
      <c r="A16" s="130" t="s">
        <v>55</v>
      </c>
      <c r="B16" s="130" t="s">
        <v>56</v>
      </c>
      <c r="C16" s="161">
        <v>3</v>
      </c>
      <c r="D16" s="161">
        <v>0</v>
      </c>
      <c r="E16" s="161">
        <v>0</v>
      </c>
      <c r="F16" s="161">
        <v>3</v>
      </c>
      <c r="G16" s="161">
        <v>5</v>
      </c>
      <c r="H16" s="10"/>
      <c r="I16" s="10"/>
      <c r="J16" s="329" t="s">
        <v>59</v>
      </c>
      <c r="K16" s="328"/>
      <c r="L16" s="37">
        <f>SUM(L10:L15)</f>
        <v>15</v>
      </c>
      <c r="M16" s="37">
        <f>SUM(M10:M15)</f>
        <v>4</v>
      </c>
      <c r="N16" s="37">
        <f>SUM(N10:N15)</f>
        <v>6</v>
      </c>
      <c r="O16" s="37">
        <f>SUM(O10:O15)</f>
        <v>20</v>
      </c>
      <c r="P16" s="38">
        <f>SUM(P10:P15)</f>
        <v>31</v>
      </c>
      <c r="Q16" s="10"/>
      <c r="R16" s="10"/>
      <c r="S16" s="42" t="s">
        <v>36</v>
      </c>
      <c r="T16" s="45" t="s">
        <v>144</v>
      </c>
      <c r="U16" s="44" t="s">
        <v>58</v>
      </c>
      <c r="V16" s="32">
        <v>0</v>
      </c>
      <c r="W16" s="32">
        <v>2</v>
      </c>
      <c r="X16" s="32">
        <v>0</v>
      </c>
      <c r="Y16" s="32">
        <v>1</v>
      </c>
      <c r="Z16" s="33">
        <v>1</v>
      </c>
      <c r="AA16" s="36"/>
      <c r="AB16" s="39"/>
      <c r="AC16" s="40"/>
      <c r="AD16" s="161"/>
      <c r="AE16" s="161"/>
      <c r="AF16" s="161"/>
      <c r="AG16" s="161"/>
      <c r="AH16" s="41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14.25" customHeight="1">
      <c r="A17" s="172" t="s">
        <v>57</v>
      </c>
      <c r="B17" s="168" t="s">
        <v>58</v>
      </c>
      <c r="C17" s="170">
        <v>0</v>
      </c>
      <c r="D17" s="170">
        <v>2</v>
      </c>
      <c r="E17" s="170">
        <v>0</v>
      </c>
      <c r="F17" s="170">
        <v>1</v>
      </c>
      <c r="G17" s="173">
        <v>1</v>
      </c>
      <c r="H17" s="10"/>
      <c r="I17" s="10"/>
      <c r="J17" s="159"/>
      <c r="K17" s="160"/>
      <c r="L17" s="160"/>
      <c r="M17" s="160"/>
      <c r="N17" s="160"/>
      <c r="O17" s="160"/>
      <c r="P17" s="46"/>
      <c r="Q17" s="10"/>
      <c r="R17" s="10"/>
      <c r="S17" s="42"/>
      <c r="T17" s="295" t="s">
        <v>37</v>
      </c>
      <c r="U17" s="296"/>
      <c r="V17" s="47">
        <f>SUM(V12:V16)</f>
        <v>12</v>
      </c>
      <c r="W17" s="47">
        <f>SUM(W12:W16)</f>
        <v>4</v>
      </c>
      <c r="X17" s="47">
        <f>SUM(X12:X16)</f>
        <v>4</v>
      </c>
      <c r="Y17" s="47">
        <f>SUM(Y12:Y16)</f>
        <v>16</v>
      </c>
      <c r="Z17" s="48">
        <f>SUM(Z12:Z16)</f>
        <v>24</v>
      </c>
      <c r="AA17" s="36"/>
      <c r="AB17" s="39"/>
      <c r="AC17" s="40"/>
      <c r="AD17" s="161"/>
      <c r="AE17" s="161"/>
      <c r="AF17" s="161"/>
      <c r="AG17" s="161"/>
      <c r="AH17" s="41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14.25" customHeight="1">
      <c r="A18" s="331" t="s">
        <v>59</v>
      </c>
      <c r="B18" s="331"/>
      <c r="C18" s="174">
        <f>SUM(C10:C17)</f>
        <v>20</v>
      </c>
      <c r="D18" s="174">
        <f>SUM(D10:D17)</f>
        <v>4</v>
      </c>
      <c r="E18" s="174">
        <f>SUM(E10:E17)</f>
        <v>4</v>
      </c>
      <c r="F18" s="174">
        <f>SUM(F10:F17)</f>
        <v>24</v>
      </c>
      <c r="G18" s="174">
        <f>SUM(G10:G17)</f>
        <v>33</v>
      </c>
      <c r="I18" s="10"/>
      <c r="J18" s="19"/>
      <c r="K18" s="160"/>
      <c r="L18" s="160"/>
      <c r="M18" s="160"/>
      <c r="N18" s="160"/>
      <c r="O18" s="160"/>
      <c r="P18" s="46"/>
      <c r="Q18" s="10"/>
      <c r="R18" s="10"/>
      <c r="S18" s="42"/>
      <c r="T18" s="155" t="s">
        <v>38</v>
      </c>
      <c r="U18" s="155"/>
      <c r="V18" s="37">
        <f>V17+V11</f>
        <v>15</v>
      </c>
      <c r="W18" s="37">
        <f>W17+W11</f>
        <v>4</v>
      </c>
      <c r="X18" s="37">
        <f>X17+X11</f>
        <v>6</v>
      </c>
      <c r="Y18" s="37">
        <f>Y17+Y11</f>
        <v>20</v>
      </c>
      <c r="Z18" s="38">
        <f>Z17+Z11</f>
        <v>31</v>
      </c>
      <c r="AA18" s="36"/>
      <c r="AB18" s="39"/>
      <c r="AC18" s="40"/>
      <c r="AD18" s="161"/>
      <c r="AE18" s="161"/>
      <c r="AF18" s="161"/>
      <c r="AG18" s="161"/>
      <c r="AH18" s="41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15" customHeight="1">
      <c r="A19" s="159"/>
      <c r="B19" s="160"/>
      <c r="C19" s="151"/>
      <c r="D19" s="151"/>
      <c r="E19" s="151"/>
      <c r="F19" s="151"/>
      <c r="G19" s="152"/>
      <c r="H19" s="10"/>
      <c r="I19" s="10"/>
      <c r="J19" s="159"/>
      <c r="K19" s="160"/>
      <c r="L19" s="151"/>
      <c r="M19" s="151"/>
      <c r="N19" s="151"/>
      <c r="O19" s="151"/>
      <c r="P19" s="152"/>
      <c r="Q19" s="10"/>
      <c r="R19" s="10"/>
      <c r="S19" s="42"/>
      <c r="T19" s="49"/>
      <c r="U19" s="49"/>
      <c r="V19" s="49"/>
      <c r="W19" s="49"/>
      <c r="X19" s="49"/>
      <c r="Y19" s="49"/>
      <c r="Z19" s="46"/>
      <c r="AA19" s="36"/>
      <c r="AB19" s="39"/>
      <c r="AC19" s="40"/>
      <c r="AD19" s="161"/>
      <c r="AE19" s="161"/>
      <c r="AF19" s="161"/>
      <c r="AG19" s="161"/>
      <c r="AH19" s="41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15" customHeight="1">
      <c r="A20" s="159"/>
      <c r="B20" s="160"/>
      <c r="C20" s="151"/>
      <c r="D20" s="151"/>
      <c r="E20" s="151"/>
      <c r="F20" s="151"/>
      <c r="G20" s="152"/>
      <c r="H20" s="10"/>
      <c r="I20" s="10"/>
      <c r="J20" s="159"/>
      <c r="K20" s="160"/>
      <c r="L20" s="151"/>
      <c r="M20" s="151"/>
      <c r="N20" s="151"/>
      <c r="O20" s="151"/>
      <c r="P20" s="152"/>
      <c r="Q20" s="10"/>
      <c r="R20" s="10"/>
      <c r="S20" s="42"/>
      <c r="T20" s="49"/>
      <c r="U20" s="49"/>
      <c r="V20" s="49"/>
      <c r="W20" s="49"/>
      <c r="X20" s="49"/>
      <c r="Y20" s="49"/>
      <c r="Z20" s="46"/>
      <c r="AA20" s="36"/>
      <c r="AB20" s="154" t="s">
        <v>38</v>
      </c>
      <c r="AC20" s="155"/>
      <c r="AD20" s="37">
        <f>SUM(AD10:AD19)</f>
        <v>3</v>
      </c>
      <c r="AE20" s="37">
        <f>SUM(AE10:AE19)</f>
        <v>0</v>
      </c>
      <c r="AF20" s="37">
        <f>SUM(AF10:AF19)</f>
        <v>2</v>
      </c>
      <c r="AG20" s="37">
        <f>SUM(AG10:AG19)</f>
        <v>4</v>
      </c>
      <c r="AH20" s="50">
        <f>SUM(AH10:AH19)</f>
        <v>7</v>
      </c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30" customHeight="1">
      <c r="A21" s="159"/>
      <c r="B21" s="160"/>
      <c r="C21" s="151"/>
      <c r="D21" s="151"/>
      <c r="E21" s="151"/>
      <c r="F21" s="151"/>
      <c r="G21" s="152"/>
      <c r="H21" s="10"/>
      <c r="I21" s="10"/>
      <c r="J21" s="159"/>
      <c r="K21" s="160"/>
      <c r="L21" s="151"/>
      <c r="M21" s="151"/>
      <c r="N21" s="151"/>
      <c r="O21" s="151"/>
      <c r="P21" s="152"/>
      <c r="Q21" s="10"/>
      <c r="R21" s="10"/>
      <c r="S21" s="42"/>
      <c r="T21" s="51"/>
      <c r="U21" s="51"/>
      <c r="V21" s="52"/>
      <c r="W21" s="52"/>
      <c r="X21" s="52"/>
      <c r="Y21" s="52"/>
      <c r="Z21" s="46"/>
      <c r="AA21" s="36"/>
      <c r="AB21" s="53"/>
      <c r="AC21" s="36"/>
      <c r="AD21" s="36"/>
      <c r="AE21" s="54"/>
      <c r="AF21" s="54"/>
      <c r="AG21" s="54"/>
      <c r="AH21" s="55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30" customHeight="1">
      <c r="A22" s="287" t="s">
        <v>15</v>
      </c>
      <c r="B22" s="288"/>
      <c r="C22" s="288"/>
      <c r="D22" s="288"/>
      <c r="E22" s="288"/>
      <c r="F22" s="288"/>
      <c r="G22" s="289"/>
      <c r="H22" s="10"/>
      <c r="I22" s="10"/>
      <c r="J22" s="287" t="s">
        <v>15</v>
      </c>
      <c r="K22" s="288"/>
      <c r="L22" s="288"/>
      <c r="M22" s="288"/>
      <c r="N22" s="288"/>
      <c r="O22" s="288"/>
      <c r="P22" s="289"/>
      <c r="Q22" s="10"/>
      <c r="R22" s="10"/>
      <c r="S22" s="42"/>
      <c r="T22" s="288" t="s">
        <v>15</v>
      </c>
      <c r="U22" s="288"/>
      <c r="V22" s="288"/>
      <c r="W22" s="288"/>
      <c r="X22" s="288"/>
      <c r="Y22" s="288"/>
      <c r="Z22" s="289"/>
      <c r="AA22" s="36"/>
      <c r="AB22" s="287" t="s">
        <v>15</v>
      </c>
      <c r="AC22" s="288"/>
      <c r="AD22" s="288"/>
      <c r="AE22" s="288"/>
      <c r="AF22" s="288"/>
      <c r="AG22" s="288"/>
      <c r="AH22" s="28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5" customHeight="1">
      <c r="A23" s="23" t="s">
        <v>4</v>
      </c>
      <c r="B23" s="24" t="s">
        <v>5</v>
      </c>
      <c r="C23" s="25" t="s">
        <v>6</v>
      </c>
      <c r="D23" s="25" t="s">
        <v>7</v>
      </c>
      <c r="E23" s="25" t="s">
        <v>8</v>
      </c>
      <c r="F23" s="25" t="s">
        <v>9</v>
      </c>
      <c r="G23" s="26" t="s">
        <v>10</v>
      </c>
      <c r="H23" s="10"/>
      <c r="I23" s="10"/>
      <c r="J23" s="23" t="s">
        <v>4</v>
      </c>
      <c r="K23" s="24" t="s">
        <v>5</v>
      </c>
      <c r="L23" s="25" t="s">
        <v>6</v>
      </c>
      <c r="M23" s="25" t="s">
        <v>7</v>
      </c>
      <c r="N23" s="25" t="s">
        <v>8</v>
      </c>
      <c r="O23" s="25" t="s">
        <v>9</v>
      </c>
      <c r="P23" s="26" t="s">
        <v>10</v>
      </c>
      <c r="Q23" s="10"/>
      <c r="R23" s="10"/>
      <c r="S23" s="19"/>
      <c r="T23" s="24" t="s">
        <v>4</v>
      </c>
      <c r="U23" s="24" t="s">
        <v>5</v>
      </c>
      <c r="V23" s="25" t="s">
        <v>6</v>
      </c>
      <c r="W23" s="25" t="s">
        <v>7</v>
      </c>
      <c r="X23" s="25" t="s">
        <v>8</v>
      </c>
      <c r="Y23" s="25" t="s">
        <v>9</v>
      </c>
      <c r="Z23" s="26" t="s">
        <v>10</v>
      </c>
      <c r="AA23" s="17"/>
      <c r="AB23" s="23" t="s">
        <v>4</v>
      </c>
      <c r="AC23" s="24" t="s">
        <v>5</v>
      </c>
      <c r="AD23" s="25" t="s">
        <v>6</v>
      </c>
      <c r="AE23" s="25" t="s">
        <v>7</v>
      </c>
      <c r="AF23" s="25" t="s">
        <v>8</v>
      </c>
      <c r="AG23" s="25" t="s">
        <v>9</v>
      </c>
      <c r="AH23" s="26" t="s">
        <v>10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33.75" customHeight="1">
      <c r="A24" s="175" t="s">
        <v>316</v>
      </c>
      <c r="B24" s="175" t="s">
        <v>317</v>
      </c>
      <c r="C24" s="167">
        <v>2</v>
      </c>
      <c r="D24" s="167">
        <v>0</v>
      </c>
      <c r="E24" s="167">
        <v>2</v>
      </c>
      <c r="F24" s="167">
        <v>3</v>
      </c>
      <c r="G24" s="176">
        <v>4</v>
      </c>
      <c r="H24" s="10"/>
      <c r="I24" s="10"/>
      <c r="J24" s="30" t="s">
        <v>145</v>
      </c>
      <c r="K24" s="31" t="s">
        <v>69</v>
      </c>
      <c r="L24" s="32">
        <v>3</v>
      </c>
      <c r="M24" s="32">
        <v>0</v>
      </c>
      <c r="N24" s="32">
        <v>2</v>
      </c>
      <c r="O24" s="32">
        <v>4</v>
      </c>
      <c r="P24" s="33">
        <v>6</v>
      </c>
      <c r="Q24" s="10"/>
      <c r="R24" s="10"/>
      <c r="S24" s="34" t="s">
        <v>34</v>
      </c>
      <c r="T24" s="31" t="s">
        <v>147</v>
      </c>
      <c r="U24" s="31" t="s">
        <v>148</v>
      </c>
      <c r="V24" s="32">
        <v>2</v>
      </c>
      <c r="W24" s="32">
        <v>0</v>
      </c>
      <c r="X24" s="32">
        <v>0</v>
      </c>
      <c r="Y24" s="32">
        <v>2</v>
      </c>
      <c r="Z24" s="35">
        <v>3</v>
      </c>
      <c r="AA24" s="36"/>
      <c r="AB24" s="30" t="s">
        <v>147</v>
      </c>
      <c r="AC24" s="31" t="s">
        <v>148</v>
      </c>
      <c r="AD24" s="32">
        <v>2</v>
      </c>
      <c r="AE24" s="32">
        <v>0</v>
      </c>
      <c r="AF24" s="32">
        <v>0</v>
      </c>
      <c r="AG24" s="32">
        <v>2</v>
      </c>
      <c r="AH24" s="35">
        <v>3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5" customHeight="1">
      <c r="A25" s="177" t="s">
        <v>64</v>
      </c>
      <c r="B25" s="177" t="s">
        <v>65</v>
      </c>
      <c r="C25" s="170">
        <v>3</v>
      </c>
      <c r="D25" s="170">
        <v>2</v>
      </c>
      <c r="E25" s="170">
        <v>0</v>
      </c>
      <c r="F25" s="170">
        <v>4</v>
      </c>
      <c r="G25" s="173">
        <v>6</v>
      </c>
      <c r="H25" s="10"/>
      <c r="I25" s="10"/>
      <c r="J25" s="30" t="s">
        <v>146</v>
      </c>
      <c r="K25" s="31" t="s">
        <v>65</v>
      </c>
      <c r="L25" s="32">
        <v>3</v>
      </c>
      <c r="M25" s="32">
        <v>2</v>
      </c>
      <c r="N25" s="32">
        <v>0</v>
      </c>
      <c r="O25" s="32">
        <v>4</v>
      </c>
      <c r="P25" s="35">
        <v>6</v>
      </c>
      <c r="Q25" s="10"/>
      <c r="R25" s="10"/>
      <c r="S25" s="34" t="s">
        <v>34</v>
      </c>
      <c r="T25" s="31" t="s">
        <v>149</v>
      </c>
      <c r="U25" s="31" t="s">
        <v>150</v>
      </c>
      <c r="V25" s="32">
        <v>3</v>
      </c>
      <c r="W25" s="32">
        <v>0</v>
      </c>
      <c r="X25" s="32">
        <v>2</v>
      </c>
      <c r="Y25" s="32">
        <v>4</v>
      </c>
      <c r="Z25" s="35">
        <v>6</v>
      </c>
      <c r="AA25" s="36"/>
      <c r="AB25" s="39"/>
      <c r="AC25" s="40"/>
      <c r="AD25" s="161"/>
      <c r="AE25" s="161"/>
      <c r="AF25" s="161"/>
      <c r="AG25" s="161"/>
      <c r="AH25" s="41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25.5">
      <c r="A26" s="177" t="s">
        <v>68</v>
      </c>
      <c r="B26" s="177" t="s">
        <v>69</v>
      </c>
      <c r="C26" s="170">
        <v>3</v>
      </c>
      <c r="D26" s="170">
        <v>0</v>
      </c>
      <c r="E26" s="170">
        <v>2</v>
      </c>
      <c r="F26" s="170">
        <v>4</v>
      </c>
      <c r="G26" s="173">
        <v>6</v>
      </c>
      <c r="H26" s="10"/>
      <c r="I26" s="10"/>
      <c r="J26" s="30" t="s">
        <v>147</v>
      </c>
      <c r="K26" s="31" t="s">
        <v>148</v>
      </c>
      <c r="L26" s="32">
        <v>2</v>
      </c>
      <c r="M26" s="32">
        <v>0</v>
      </c>
      <c r="N26" s="32">
        <v>0</v>
      </c>
      <c r="O26" s="32">
        <v>2</v>
      </c>
      <c r="P26" s="35">
        <v>3</v>
      </c>
      <c r="Q26" s="10"/>
      <c r="R26" s="10"/>
      <c r="S26" s="34" t="s">
        <v>34</v>
      </c>
      <c r="T26" s="31" t="s">
        <v>151</v>
      </c>
      <c r="U26" s="31" t="s">
        <v>152</v>
      </c>
      <c r="V26" s="32">
        <v>3</v>
      </c>
      <c r="W26" s="32">
        <v>0</v>
      </c>
      <c r="X26" s="32">
        <v>2</v>
      </c>
      <c r="Y26" s="32">
        <v>4</v>
      </c>
      <c r="Z26" s="35">
        <v>7</v>
      </c>
      <c r="AA26" s="36"/>
      <c r="AB26" s="39"/>
      <c r="AC26" s="40"/>
      <c r="AD26" s="161"/>
      <c r="AE26" s="161"/>
      <c r="AF26" s="161"/>
      <c r="AG26" s="161"/>
      <c r="AH26" s="41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25.5" customHeight="1">
      <c r="A27" s="172" t="s">
        <v>16</v>
      </c>
      <c r="B27" s="178" t="s">
        <v>30</v>
      </c>
      <c r="C27" s="170">
        <v>3</v>
      </c>
      <c r="D27" s="170">
        <v>0</v>
      </c>
      <c r="E27" s="170">
        <v>0</v>
      </c>
      <c r="F27" s="170">
        <v>3</v>
      </c>
      <c r="G27" s="173">
        <v>3</v>
      </c>
      <c r="H27" s="10"/>
      <c r="I27" s="10"/>
      <c r="J27" s="30" t="s">
        <v>149</v>
      </c>
      <c r="K27" s="31" t="s">
        <v>150</v>
      </c>
      <c r="L27" s="32">
        <v>3</v>
      </c>
      <c r="M27" s="32">
        <v>0</v>
      </c>
      <c r="N27" s="32">
        <v>2</v>
      </c>
      <c r="O27" s="32">
        <v>4</v>
      </c>
      <c r="P27" s="35">
        <v>6</v>
      </c>
      <c r="Q27" s="10"/>
      <c r="R27" s="10"/>
      <c r="S27" s="42"/>
      <c r="T27" s="297" t="s">
        <v>35</v>
      </c>
      <c r="U27" s="297"/>
      <c r="V27" s="37">
        <f>SUM(V24:V26)</f>
        <v>8</v>
      </c>
      <c r="W27" s="37">
        <f>SUM(W24:W26)</f>
        <v>0</v>
      </c>
      <c r="X27" s="37">
        <f>SUM(X24:X26)</f>
        <v>4</v>
      </c>
      <c r="Y27" s="37">
        <f>SUM(Y24:Y26)</f>
        <v>10</v>
      </c>
      <c r="Z27" s="38">
        <f>SUM(Z24:Z26)</f>
        <v>16</v>
      </c>
      <c r="AA27" s="36"/>
      <c r="AB27" s="39"/>
      <c r="AC27" s="40"/>
      <c r="AD27" s="161"/>
      <c r="AE27" s="161"/>
      <c r="AF27" s="161"/>
      <c r="AG27" s="161"/>
      <c r="AH27" s="41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32.25" customHeight="1">
      <c r="A28" s="178" t="s">
        <v>318</v>
      </c>
      <c r="B28" s="178" t="s">
        <v>319</v>
      </c>
      <c r="C28" s="170">
        <v>2</v>
      </c>
      <c r="D28" s="170">
        <v>0</v>
      </c>
      <c r="E28" s="170">
        <v>0</v>
      </c>
      <c r="F28" s="170">
        <v>2</v>
      </c>
      <c r="G28" s="173">
        <v>3</v>
      </c>
      <c r="H28" s="10"/>
      <c r="I28" s="10"/>
      <c r="J28" s="30" t="s">
        <v>151</v>
      </c>
      <c r="K28" s="31" t="s">
        <v>152</v>
      </c>
      <c r="L28" s="32">
        <v>3</v>
      </c>
      <c r="M28" s="32">
        <v>0</v>
      </c>
      <c r="N28" s="32">
        <v>2</v>
      </c>
      <c r="O28" s="32">
        <v>4</v>
      </c>
      <c r="P28" s="35">
        <v>7</v>
      </c>
      <c r="Q28" s="10"/>
      <c r="R28" s="10"/>
      <c r="S28" s="42" t="s">
        <v>36</v>
      </c>
      <c r="T28" s="31" t="s">
        <v>145</v>
      </c>
      <c r="U28" s="31" t="s">
        <v>69</v>
      </c>
      <c r="V28" s="32">
        <v>3</v>
      </c>
      <c r="W28" s="32">
        <v>0</v>
      </c>
      <c r="X28" s="32">
        <v>2</v>
      </c>
      <c r="Y28" s="32">
        <v>4</v>
      </c>
      <c r="Z28" s="33">
        <v>6</v>
      </c>
      <c r="AA28" s="36"/>
      <c r="AB28" s="39"/>
      <c r="AC28" s="40"/>
      <c r="AD28" s="161"/>
      <c r="AE28" s="161"/>
      <c r="AF28" s="161"/>
      <c r="AG28" s="161"/>
      <c r="AH28" s="41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24.75" customHeight="1">
      <c r="A29" s="178" t="s">
        <v>19</v>
      </c>
      <c r="B29" s="178" t="s">
        <v>94</v>
      </c>
      <c r="C29" s="170">
        <v>2</v>
      </c>
      <c r="D29" s="170">
        <v>0</v>
      </c>
      <c r="E29" s="170">
        <v>0</v>
      </c>
      <c r="F29" s="170">
        <v>2</v>
      </c>
      <c r="G29" s="173">
        <v>3</v>
      </c>
      <c r="H29" s="10"/>
      <c r="I29" s="10"/>
      <c r="J29" s="56" t="s">
        <v>153</v>
      </c>
      <c r="K29" s="44" t="s">
        <v>72</v>
      </c>
      <c r="L29" s="32">
        <v>0</v>
      </c>
      <c r="M29" s="32">
        <v>2</v>
      </c>
      <c r="N29" s="32">
        <v>0</v>
      </c>
      <c r="O29" s="32">
        <v>1</v>
      </c>
      <c r="P29" s="35">
        <v>1</v>
      </c>
      <c r="Q29" s="10"/>
      <c r="R29" s="10"/>
      <c r="S29" s="42" t="s">
        <v>36</v>
      </c>
      <c r="T29" s="31" t="s">
        <v>146</v>
      </c>
      <c r="U29" s="31" t="s">
        <v>65</v>
      </c>
      <c r="V29" s="32">
        <v>3</v>
      </c>
      <c r="W29" s="32">
        <v>2</v>
      </c>
      <c r="X29" s="32">
        <v>0</v>
      </c>
      <c r="Y29" s="32">
        <v>4</v>
      </c>
      <c r="Z29" s="35">
        <v>6</v>
      </c>
      <c r="AA29" s="36"/>
      <c r="AB29" s="39"/>
      <c r="AC29" s="40"/>
      <c r="AD29" s="161"/>
      <c r="AE29" s="161"/>
      <c r="AF29" s="161"/>
      <c r="AG29" s="161"/>
      <c r="AH29" s="41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5" customHeight="1">
      <c r="A30" s="165" t="s">
        <v>66</v>
      </c>
      <c r="B30" s="179" t="s">
        <v>320</v>
      </c>
      <c r="C30" s="167">
        <v>2</v>
      </c>
      <c r="D30" s="167">
        <v>2</v>
      </c>
      <c r="E30" s="167">
        <v>0</v>
      </c>
      <c r="F30" s="167">
        <v>3</v>
      </c>
      <c r="G30" s="171">
        <v>5</v>
      </c>
      <c r="H30" s="10"/>
      <c r="I30" s="10"/>
      <c r="J30" s="329" t="s">
        <v>59</v>
      </c>
      <c r="K30" s="328"/>
      <c r="L30" s="37">
        <f>SUM(L24:L29)</f>
        <v>14</v>
      </c>
      <c r="M30" s="37">
        <f>SUM(M24:M29)</f>
        <v>4</v>
      </c>
      <c r="N30" s="37">
        <f>SUM(N24:N29)</f>
        <v>6</v>
      </c>
      <c r="O30" s="37">
        <f>SUM(O24:O29)</f>
        <v>19</v>
      </c>
      <c r="P30" s="38">
        <f>SUM(P24:P29)</f>
        <v>29</v>
      </c>
      <c r="Q30" s="10"/>
      <c r="R30" s="10"/>
      <c r="S30" s="42" t="s">
        <v>36</v>
      </c>
      <c r="T30" s="57" t="s">
        <v>153</v>
      </c>
      <c r="U30" s="44" t="s">
        <v>72</v>
      </c>
      <c r="V30" s="32">
        <v>0</v>
      </c>
      <c r="W30" s="32">
        <v>2</v>
      </c>
      <c r="X30" s="32">
        <v>0</v>
      </c>
      <c r="Y30" s="32">
        <v>1</v>
      </c>
      <c r="Z30" s="35">
        <v>1</v>
      </c>
      <c r="AA30" s="36"/>
      <c r="AB30" s="39"/>
      <c r="AC30" s="40"/>
      <c r="AD30" s="161"/>
      <c r="AE30" s="161"/>
      <c r="AF30" s="161"/>
      <c r="AG30" s="161"/>
      <c r="AH30" s="41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5" customHeight="1">
      <c r="A31" s="177" t="s">
        <v>153</v>
      </c>
      <c r="B31" s="178" t="s">
        <v>72</v>
      </c>
      <c r="C31" s="170">
        <v>0</v>
      </c>
      <c r="D31" s="170">
        <v>2</v>
      </c>
      <c r="E31" s="170">
        <v>0</v>
      </c>
      <c r="F31" s="170">
        <v>1</v>
      </c>
      <c r="G31" s="170">
        <v>1</v>
      </c>
      <c r="H31" s="10"/>
      <c r="I31" s="10"/>
      <c r="J31" s="159"/>
      <c r="K31" s="160"/>
      <c r="L31" s="160"/>
      <c r="M31" s="160"/>
      <c r="N31" s="160"/>
      <c r="O31" s="160"/>
      <c r="P31" s="46"/>
      <c r="Q31" s="10"/>
      <c r="R31" s="10"/>
      <c r="S31" s="42"/>
      <c r="T31" s="297" t="s">
        <v>37</v>
      </c>
      <c r="U31" s="297"/>
      <c r="V31" s="47">
        <f>SUM(V28:V30)</f>
        <v>6</v>
      </c>
      <c r="W31" s="47">
        <f>SUM(W28:W30)</f>
        <v>4</v>
      </c>
      <c r="X31" s="47">
        <f>SUM(X28:X30)</f>
        <v>2</v>
      </c>
      <c r="Y31" s="47">
        <f>SUM(Y28:Y30)</f>
        <v>9</v>
      </c>
      <c r="Z31" s="48">
        <f>SUM(Z28:Z30)</f>
        <v>13</v>
      </c>
      <c r="AA31" s="36"/>
      <c r="AB31" s="39"/>
      <c r="AC31" s="40"/>
      <c r="AD31" s="161"/>
      <c r="AE31" s="161"/>
      <c r="AF31" s="161"/>
      <c r="AG31" s="161"/>
      <c r="AH31" s="41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5" customHeight="1">
      <c r="A32" s="331" t="s">
        <v>59</v>
      </c>
      <c r="B32" s="331"/>
      <c r="C32" s="174">
        <f>SUM(C24:C31)</f>
        <v>17</v>
      </c>
      <c r="D32" s="174">
        <f>SUM(D24:D31)</f>
        <v>6</v>
      </c>
      <c r="E32" s="174">
        <f>SUM(E24:E31)</f>
        <v>4</v>
      </c>
      <c r="F32" s="174">
        <f>SUM(F24:F31)</f>
        <v>22</v>
      </c>
      <c r="G32" s="174">
        <f>SUM(G24:G31)</f>
        <v>31</v>
      </c>
      <c r="H32" s="10"/>
      <c r="I32" s="10"/>
      <c r="J32" s="159"/>
      <c r="K32" s="160"/>
      <c r="L32" s="160"/>
      <c r="M32" s="160"/>
      <c r="N32" s="160"/>
      <c r="O32" s="160"/>
      <c r="P32" s="46"/>
      <c r="Q32" s="10"/>
      <c r="R32" s="10"/>
      <c r="S32" s="42"/>
      <c r="T32" s="155" t="s">
        <v>38</v>
      </c>
      <c r="U32" s="155"/>
      <c r="V32" s="37">
        <f>V31+V27</f>
        <v>14</v>
      </c>
      <c r="W32" s="37">
        <f>W31+W27</f>
        <v>4</v>
      </c>
      <c r="X32" s="37">
        <f>X31+X27</f>
        <v>6</v>
      </c>
      <c r="Y32" s="37">
        <f>Y31+Y27</f>
        <v>19</v>
      </c>
      <c r="Z32" s="38">
        <f>Z31+Z27</f>
        <v>29</v>
      </c>
      <c r="AA32" s="36"/>
      <c r="AB32" s="39"/>
      <c r="AC32" s="40"/>
      <c r="AD32" s="161"/>
      <c r="AE32" s="161"/>
      <c r="AF32" s="161"/>
      <c r="AG32" s="161"/>
      <c r="AH32" s="41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159"/>
      <c r="B33" s="160"/>
      <c r="C33" s="151"/>
      <c r="D33" s="151"/>
      <c r="E33" s="151"/>
      <c r="F33" s="151"/>
      <c r="G33" s="46"/>
      <c r="H33" s="10"/>
      <c r="I33" s="10"/>
      <c r="J33" s="159"/>
      <c r="K33" s="160"/>
      <c r="L33" s="151"/>
      <c r="M33" s="151"/>
      <c r="N33" s="151"/>
      <c r="O33" s="151"/>
      <c r="P33" s="152"/>
      <c r="Q33" s="10"/>
      <c r="R33" s="10"/>
      <c r="S33" s="42"/>
      <c r="T33" s="49"/>
      <c r="U33" s="49"/>
      <c r="V33" s="49"/>
      <c r="W33" s="49"/>
      <c r="X33" s="49"/>
      <c r="Y33" s="49"/>
      <c r="Z33" s="152"/>
      <c r="AA33" s="36"/>
      <c r="AB33" s="39"/>
      <c r="AC33" s="40"/>
      <c r="AD33" s="161"/>
      <c r="AE33" s="161"/>
      <c r="AF33" s="161"/>
      <c r="AG33" s="161"/>
      <c r="AH33" s="41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5" customHeight="1">
      <c r="A34" s="159"/>
      <c r="B34" s="160"/>
      <c r="C34" s="151"/>
      <c r="D34" s="151"/>
      <c r="E34" s="151"/>
      <c r="F34" s="151"/>
      <c r="G34" s="152"/>
      <c r="H34" s="10"/>
      <c r="I34" s="10"/>
      <c r="J34" s="159"/>
      <c r="K34" s="160"/>
      <c r="L34" s="151"/>
      <c r="M34" s="151"/>
      <c r="N34" s="151"/>
      <c r="O34" s="151"/>
      <c r="P34" s="152"/>
      <c r="Q34" s="10"/>
      <c r="R34" s="10"/>
      <c r="S34" s="83"/>
      <c r="T34" s="49"/>
      <c r="U34" s="49"/>
      <c r="V34" s="49"/>
      <c r="W34" s="49"/>
      <c r="X34" s="49"/>
      <c r="Y34" s="49"/>
      <c r="Z34" s="82"/>
      <c r="AA34" s="36"/>
      <c r="AB34" s="154" t="s">
        <v>38</v>
      </c>
      <c r="AC34" s="155"/>
      <c r="AD34" s="37">
        <f>SUM(AD24:AD33)</f>
        <v>2</v>
      </c>
      <c r="AE34" s="37">
        <f>SUM(AE24:AE33)</f>
        <v>0</v>
      </c>
      <c r="AF34" s="37">
        <f>SUM(AF24:AF33)</f>
        <v>0</v>
      </c>
      <c r="AG34" s="37">
        <f>SUM(AG24:AG33)</f>
        <v>2</v>
      </c>
      <c r="AH34" s="50">
        <f>SUM(AH24:AH33)</f>
        <v>3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30" customHeight="1">
      <c r="A35" s="159"/>
      <c r="B35" s="160"/>
      <c r="C35" s="151"/>
      <c r="D35" s="151"/>
      <c r="E35" s="151"/>
      <c r="F35" s="151"/>
      <c r="G35" s="152"/>
      <c r="H35" s="10"/>
      <c r="I35" s="10"/>
      <c r="J35" s="159"/>
      <c r="K35" s="160"/>
      <c r="L35" s="151"/>
      <c r="M35" s="151"/>
      <c r="N35" s="151"/>
      <c r="O35" s="151"/>
      <c r="P35" s="152"/>
      <c r="Q35" s="10"/>
      <c r="R35" s="10"/>
      <c r="S35" s="83"/>
      <c r="T35" s="49"/>
      <c r="U35" s="49"/>
      <c r="V35" s="49"/>
      <c r="W35" s="49"/>
      <c r="X35" s="49"/>
      <c r="Y35" s="49"/>
      <c r="Z35" s="82"/>
      <c r="AA35" s="36"/>
      <c r="AB35" s="159"/>
      <c r="AC35" s="160"/>
      <c r="AD35" s="151"/>
      <c r="AE35" s="151"/>
      <c r="AF35" s="151"/>
      <c r="AG35" s="151"/>
      <c r="AH35" s="58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30" customHeight="1">
      <c r="A36" s="287" t="s">
        <v>20</v>
      </c>
      <c r="B36" s="288"/>
      <c r="C36" s="288"/>
      <c r="D36" s="288"/>
      <c r="E36" s="288"/>
      <c r="F36" s="288"/>
      <c r="G36" s="289"/>
      <c r="H36" s="10"/>
      <c r="I36" s="10"/>
      <c r="J36" s="287" t="s">
        <v>20</v>
      </c>
      <c r="K36" s="288"/>
      <c r="L36" s="288"/>
      <c r="M36" s="288"/>
      <c r="N36" s="288"/>
      <c r="O36" s="288"/>
      <c r="P36" s="289"/>
      <c r="Q36" s="10"/>
      <c r="R36" s="13"/>
      <c r="S36" s="290" t="s">
        <v>20</v>
      </c>
      <c r="T36" s="288"/>
      <c r="U36" s="288"/>
      <c r="V36" s="288"/>
      <c r="W36" s="288"/>
      <c r="X36" s="288"/>
      <c r="Y36" s="288"/>
      <c r="Z36" s="150"/>
      <c r="AA36" s="36"/>
      <c r="AB36" s="287" t="s">
        <v>20</v>
      </c>
      <c r="AC36" s="288"/>
      <c r="AD36" s="288"/>
      <c r="AE36" s="288"/>
      <c r="AF36" s="288"/>
      <c r="AG36" s="288"/>
      <c r="AH36" s="289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12.75">
      <c r="A37" s="23" t="s">
        <v>4</v>
      </c>
      <c r="B37" s="24" t="s">
        <v>5</v>
      </c>
      <c r="C37" s="25" t="s">
        <v>6</v>
      </c>
      <c r="D37" s="25" t="s">
        <v>7</v>
      </c>
      <c r="E37" s="25" t="s">
        <v>8</v>
      </c>
      <c r="F37" s="25" t="s">
        <v>9</v>
      </c>
      <c r="G37" s="26" t="s">
        <v>10</v>
      </c>
      <c r="H37" s="10"/>
      <c r="I37" s="10"/>
      <c r="J37" s="23" t="s">
        <v>4</v>
      </c>
      <c r="K37" s="24" t="s">
        <v>5</v>
      </c>
      <c r="L37" s="25" t="s">
        <v>6</v>
      </c>
      <c r="M37" s="25" t="s">
        <v>7</v>
      </c>
      <c r="N37" s="25" t="s">
        <v>8</v>
      </c>
      <c r="O37" s="25" t="s">
        <v>9</v>
      </c>
      <c r="P37" s="26" t="s">
        <v>10</v>
      </c>
      <c r="Q37" s="10"/>
      <c r="R37" s="10"/>
      <c r="S37" s="59"/>
      <c r="T37" s="24" t="s">
        <v>4</v>
      </c>
      <c r="U37" s="24" t="s">
        <v>5</v>
      </c>
      <c r="V37" s="25" t="s">
        <v>6</v>
      </c>
      <c r="W37" s="25" t="s">
        <v>7</v>
      </c>
      <c r="X37" s="25" t="s">
        <v>8</v>
      </c>
      <c r="Y37" s="25" t="s">
        <v>9</v>
      </c>
      <c r="Z37" s="26" t="s">
        <v>10</v>
      </c>
      <c r="AA37" s="17"/>
      <c r="AB37" s="23" t="s">
        <v>4</v>
      </c>
      <c r="AC37" s="24" t="s">
        <v>5</v>
      </c>
      <c r="AD37" s="25" t="s">
        <v>6</v>
      </c>
      <c r="AE37" s="25" t="s">
        <v>7</v>
      </c>
      <c r="AF37" s="25" t="s">
        <v>8</v>
      </c>
      <c r="AG37" s="25" t="s">
        <v>9</v>
      </c>
      <c r="AH37" s="26" t="s">
        <v>10</v>
      </c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32.25" customHeight="1">
      <c r="A38" s="172" t="s">
        <v>321</v>
      </c>
      <c r="B38" s="178" t="s">
        <v>322</v>
      </c>
      <c r="C38" s="170">
        <v>2</v>
      </c>
      <c r="D38" s="170">
        <v>2</v>
      </c>
      <c r="E38" s="170">
        <v>0</v>
      </c>
      <c r="F38" s="170">
        <v>3</v>
      </c>
      <c r="G38" s="173">
        <v>4</v>
      </c>
      <c r="H38" s="10"/>
      <c r="I38" s="10"/>
      <c r="J38" s="43" t="s">
        <v>154</v>
      </c>
      <c r="K38" s="45" t="s">
        <v>155</v>
      </c>
      <c r="L38" s="161">
        <v>3</v>
      </c>
      <c r="M38" s="161">
        <v>0</v>
      </c>
      <c r="N38" s="161">
        <v>2</v>
      </c>
      <c r="O38" s="161">
        <v>4</v>
      </c>
      <c r="P38" s="60">
        <v>6</v>
      </c>
      <c r="Q38" s="10"/>
      <c r="R38" s="10"/>
      <c r="S38" s="34" t="s">
        <v>34</v>
      </c>
      <c r="T38" s="45" t="s">
        <v>154</v>
      </c>
      <c r="U38" s="45" t="s">
        <v>155</v>
      </c>
      <c r="V38" s="161">
        <v>3</v>
      </c>
      <c r="W38" s="161">
        <v>0</v>
      </c>
      <c r="X38" s="161">
        <v>2</v>
      </c>
      <c r="Y38" s="161">
        <v>4</v>
      </c>
      <c r="Z38" s="60">
        <v>6</v>
      </c>
      <c r="AA38" s="36"/>
      <c r="AB38" s="43" t="s">
        <v>154</v>
      </c>
      <c r="AC38" s="45" t="s">
        <v>155</v>
      </c>
      <c r="AD38" s="161">
        <v>3</v>
      </c>
      <c r="AE38" s="161">
        <v>0</v>
      </c>
      <c r="AF38" s="161">
        <v>2</v>
      </c>
      <c r="AG38" s="161">
        <v>4</v>
      </c>
      <c r="AH38" s="60">
        <v>6</v>
      </c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15" customHeight="1">
      <c r="A39" s="165" t="s">
        <v>323</v>
      </c>
      <c r="B39" s="179" t="s">
        <v>324</v>
      </c>
      <c r="C39" s="167">
        <v>3</v>
      </c>
      <c r="D39" s="167">
        <v>2</v>
      </c>
      <c r="E39" s="167">
        <v>0</v>
      </c>
      <c r="F39" s="167">
        <v>4</v>
      </c>
      <c r="G39" s="171">
        <v>5</v>
      </c>
      <c r="H39" s="10"/>
      <c r="I39" s="10"/>
      <c r="J39" s="43" t="s">
        <v>156</v>
      </c>
      <c r="K39" s="45" t="s">
        <v>157</v>
      </c>
      <c r="L39" s="161">
        <v>3</v>
      </c>
      <c r="M39" s="161">
        <v>0</v>
      </c>
      <c r="N39" s="161">
        <v>0</v>
      </c>
      <c r="O39" s="161">
        <v>3</v>
      </c>
      <c r="P39" s="60">
        <v>4</v>
      </c>
      <c r="Q39" s="10"/>
      <c r="R39" s="10"/>
      <c r="S39" s="34" t="s">
        <v>34</v>
      </c>
      <c r="T39" s="45" t="s">
        <v>156</v>
      </c>
      <c r="U39" s="45" t="s">
        <v>157</v>
      </c>
      <c r="V39" s="161">
        <v>3</v>
      </c>
      <c r="W39" s="161">
        <v>0</v>
      </c>
      <c r="X39" s="161">
        <v>0</v>
      </c>
      <c r="Y39" s="161">
        <v>3</v>
      </c>
      <c r="Z39" s="60">
        <v>4</v>
      </c>
      <c r="AA39" s="36"/>
      <c r="AB39" s="43"/>
      <c r="AC39" s="45"/>
      <c r="AD39" s="161"/>
      <c r="AE39" s="161"/>
      <c r="AF39" s="161"/>
      <c r="AG39" s="161"/>
      <c r="AH39" s="6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36" customHeight="1">
      <c r="A40" s="178" t="s">
        <v>325</v>
      </c>
      <c r="B40" s="178" t="s">
        <v>326</v>
      </c>
      <c r="C40" s="170">
        <v>2</v>
      </c>
      <c r="D40" s="170">
        <v>2</v>
      </c>
      <c r="E40" s="170">
        <v>0</v>
      </c>
      <c r="F40" s="170">
        <v>3</v>
      </c>
      <c r="G40" s="173">
        <v>4</v>
      </c>
      <c r="H40" s="10"/>
      <c r="I40" s="10"/>
      <c r="J40" s="43" t="s">
        <v>158</v>
      </c>
      <c r="K40" s="45" t="s">
        <v>159</v>
      </c>
      <c r="L40" s="161">
        <v>3</v>
      </c>
      <c r="M40" s="161">
        <v>0</v>
      </c>
      <c r="N40" s="161">
        <v>0</v>
      </c>
      <c r="O40" s="161">
        <v>3</v>
      </c>
      <c r="P40" s="60">
        <v>4</v>
      </c>
      <c r="Q40" s="10"/>
      <c r="R40" s="10"/>
      <c r="S40" s="34" t="s">
        <v>34</v>
      </c>
      <c r="T40" s="45" t="s">
        <v>158</v>
      </c>
      <c r="U40" s="45" t="s">
        <v>159</v>
      </c>
      <c r="V40" s="161">
        <v>3</v>
      </c>
      <c r="W40" s="161">
        <v>0</v>
      </c>
      <c r="X40" s="161">
        <v>0</v>
      </c>
      <c r="Y40" s="161">
        <v>3</v>
      </c>
      <c r="Z40" s="60">
        <v>4</v>
      </c>
      <c r="AA40" s="36"/>
      <c r="AB40" s="39"/>
      <c r="AC40" s="40"/>
      <c r="AD40" s="161"/>
      <c r="AE40" s="161"/>
      <c r="AF40" s="161"/>
      <c r="AG40" s="161"/>
      <c r="AH40" s="41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42" customHeight="1">
      <c r="A41" s="178" t="s">
        <v>327</v>
      </c>
      <c r="B41" s="178" t="s">
        <v>328</v>
      </c>
      <c r="C41" s="170">
        <v>3</v>
      </c>
      <c r="D41" s="170">
        <v>2</v>
      </c>
      <c r="E41" s="170">
        <v>0</v>
      </c>
      <c r="F41" s="170">
        <v>4</v>
      </c>
      <c r="G41" s="173">
        <v>6</v>
      </c>
      <c r="H41" s="10"/>
      <c r="I41" s="10"/>
      <c r="J41" s="43" t="s">
        <v>160</v>
      </c>
      <c r="K41" s="45" t="s">
        <v>161</v>
      </c>
      <c r="L41" s="161">
        <v>1</v>
      </c>
      <c r="M41" s="161">
        <v>0</v>
      </c>
      <c r="N41" s="161">
        <v>2</v>
      </c>
      <c r="O41" s="161">
        <v>2</v>
      </c>
      <c r="P41" s="60">
        <v>3</v>
      </c>
      <c r="Q41" s="10"/>
      <c r="R41" s="10"/>
      <c r="S41" s="34" t="s">
        <v>34</v>
      </c>
      <c r="T41" s="45" t="s">
        <v>160</v>
      </c>
      <c r="U41" s="45" t="s">
        <v>161</v>
      </c>
      <c r="V41" s="161">
        <v>1</v>
      </c>
      <c r="W41" s="161">
        <v>0</v>
      </c>
      <c r="X41" s="161">
        <v>2</v>
      </c>
      <c r="Y41" s="161">
        <v>2</v>
      </c>
      <c r="Z41" s="60">
        <v>3</v>
      </c>
      <c r="AA41" s="36"/>
      <c r="AB41" s="39"/>
      <c r="AC41" s="40"/>
      <c r="AD41" s="161"/>
      <c r="AE41" s="161"/>
      <c r="AF41" s="161"/>
      <c r="AG41" s="161"/>
      <c r="AH41" s="41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25.5" customHeight="1">
      <c r="A42" s="172" t="s">
        <v>81</v>
      </c>
      <c r="B42" s="172" t="s">
        <v>329</v>
      </c>
      <c r="C42" s="170">
        <v>2</v>
      </c>
      <c r="D42" s="170">
        <v>2</v>
      </c>
      <c r="E42" s="170">
        <v>0</v>
      </c>
      <c r="F42" s="170">
        <v>3</v>
      </c>
      <c r="G42" s="173">
        <v>4</v>
      </c>
      <c r="H42" s="10"/>
      <c r="I42" s="10"/>
      <c r="J42" s="30" t="s">
        <v>42</v>
      </c>
      <c r="K42" s="45" t="s">
        <v>84</v>
      </c>
      <c r="L42" s="161">
        <v>2</v>
      </c>
      <c r="M42" s="161">
        <v>0</v>
      </c>
      <c r="N42" s="161">
        <v>0</v>
      </c>
      <c r="O42" s="161">
        <v>2</v>
      </c>
      <c r="P42" s="41">
        <v>3</v>
      </c>
      <c r="Q42" s="10"/>
      <c r="R42" s="10"/>
      <c r="S42" s="34"/>
      <c r="T42" s="297" t="s">
        <v>35</v>
      </c>
      <c r="U42" s="297"/>
      <c r="V42" s="47">
        <f>SUM(V38:V41)</f>
        <v>10</v>
      </c>
      <c r="W42" s="47">
        <f>SUM(W38:W41)</f>
        <v>0</v>
      </c>
      <c r="X42" s="47">
        <f>SUM(X38:X41)</f>
        <v>4</v>
      </c>
      <c r="Y42" s="47">
        <f>SUM(Y38:Y41)</f>
        <v>12</v>
      </c>
      <c r="Z42" s="48">
        <f>SUM(Z38:Z41)</f>
        <v>17</v>
      </c>
      <c r="AA42" s="36"/>
      <c r="AB42" s="39"/>
      <c r="AC42" s="40"/>
      <c r="AD42" s="161"/>
      <c r="AE42" s="161"/>
      <c r="AF42" s="161"/>
      <c r="AG42" s="161"/>
      <c r="AH42" s="41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24.75" customHeight="1">
      <c r="A43" s="180" t="s">
        <v>330</v>
      </c>
      <c r="B43" s="181" t="s">
        <v>331</v>
      </c>
      <c r="C43" s="182">
        <v>3</v>
      </c>
      <c r="D43" s="182">
        <v>2</v>
      </c>
      <c r="E43" s="182">
        <v>0</v>
      </c>
      <c r="F43" s="182">
        <v>4</v>
      </c>
      <c r="G43" s="183">
        <v>4</v>
      </c>
      <c r="H43" s="10"/>
      <c r="I43" s="10"/>
      <c r="J43" s="30" t="s">
        <v>41</v>
      </c>
      <c r="K43" s="31" t="s">
        <v>83</v>
      </c>
      <c r="L43" s="161">
        <v>2</v>
      </c>
      <c r="M43" s="161">
        <v>0</v>
      </c>
      <c r="N43" s="161">
        <v>0</v>
      </c>
      <c r="O43" s="161">
        <v>2</v>
      </c>
      <c r="P43" s="41">
        <v>3</v>
      </c>
      <c r="Q43" s="10"/>
      <c r="R43" s="10"/>
      <c r="S43" s="42" t="s">
        <v>36</v>
      </c>
      <c r="T43" s="31" t="s">
        <v>42</v>
      </c>
      <c r="U43" s="45" t="s">
        <v>84</v>
      </c>
      <c r="V43" s="161">
        <v>2</v>
      </c>
      <c r="W43" s="161">
        <v>0</v>
      </c>
      <c r="X43" s="161">
        <v>0</v>
      </c>
      <c r="Y43" s="161">
        <v>2</v>
      </c>
      <c r="Z43" s="41">
        <v>3</v>
      </c>
      <c r="AA43" s="36"/>
      <c r="AB43" s="39"/>
      <c r="AC43" s="40"/>
      <c r="AD43" s="161"/>
      <c r="AE43" s="161"/>
      <c r="AF43" s="161"/>
      <c r="AG43" s="161"/>
      <c r="AH43" s="41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29.25" customHeight="1">
      <c r="A44" s="31" t="s">
        <v>13</v>
      </c>
      <c r="B44" s="31" t="s">
        <v>83</v>
      </c>
      <c r="C44" s="101">
        <v>2</v>
      </c>
      <c r="D44" s="101">
        <v>0</v>
      </c>
      <c r="E44" s="101">
        <v>0</v>
      </c>
      <c r="F44" s="101">
        <v>2</v>
      </c>
      <c r="G44" s="184">
        <v>3</v>
      </c>
      <c r="H44" s="10"/>
      <c r="I44" s="10"/>
      <c r="J44" s="43" t="s">
        <v>54</v>
      </c>
      <c r="K44" s="45" t="s">
        <v>12</v>
      </c>
      <c r="L44" s="32">
        <v>3</v>
      </c>
      <c r="M44" s="32">
        <v>0</v>
      </c>
      <c r="N44" s="32">
        <v>0</v>
      </c>
      <c r="O44" s="32">
        <v>3</v>
      </c>
      <c r="P44" s="33">
        <v>3</v>
      </c>
      <c r="Q44" s="10"/>
      <c r="R44" s="10"/>
      <c r="S44" s="42" t="s">
        <v>36</v>
      </c>
      <c r="T44" s="31" t="s">
        <v>41</v>
      </c>
      <c r="U44" s="31" t="s">
        <v>83</v>
      </c>
      <c r="V44" s="161">
        <v>2</v>
      </c>
      <c r="W44" s="161">
        <v>0</v>
      </c>
      <c r="X44" s="161">
        <v>0</v>
      </c>
      <c r="Y44" s="161">
        <v>2</v>
      </c>
      <c r="Z44" s="41">
        <v>3</v>
      </c>
      <c r="AA44" s="36"/>
      <c r="AB44" s="39"/>
      <c r="AC44" s="40"/>
      <c r="AD44" s="161"/>
      <c r="AE44" s="161"/>
      <c r="AF44" s="161"/>
      <c r="AG44" s="161"/>
      <c r="AH44" s="41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15" customHeight="1">
      <c r="A45" s="331" t="s">
        <v>59</v>
      </c>
      <c r="B45" s="331"/>
      <c r="C45" s="174">
        <f>SUM(C38:C44)</f>
        <v>17</v>
      </c>
      <c r="D45" s="174">
        <f>SUM(D38:D44)</f>
        <v>12</v>
      </c>
      <c r="E45" s="174">
        <f>SUM(E38:E44)</f>
        <v>0</v>
      </c>
      <c r="F45" s="174">
        <f>SUM(F38:F44)</f>
        <v>23</v>
      </c>
      <c r="G45" s="174">
        <f>SUM(G38:G44)</f>
        <v>30</v>
      </c>
      <c r="H45" s="10"/>
      <c r="I45" s="10"/>
      <c r="J45" s="61" t="s">
        <v>24</v>
      </c>
      <c r="K45" s="45" t="s">
        <v>162</v>
      </c>
      <c r="L45" s="62">
        <v>3</v>
      </c>
      <c r="M45" s="62">
        <v>0</v>
      </c>
      <c r="N45" s="62">
        <v>0</v>
      </c>
      <c r="O45" s="62">
        <v>3</v>
      </c>
      <c r="P45" s="63">
        <v>5</v>
      </c>
      <c r="Q45" s="10"/>
      <c r="R45" s="10"/>
      <c r="S45" s="42" t="s">
        <v>36</v>
      </c>
      <c r="T45" s="45" t="s">
        <v>54</v>
      </c>
      <c r="U45" s="45" t="s">
        <v>12</v>
      </c>
      <c r="V45" s="32">
        <v>3</v>
      </c>
      <c r="W45" s="32">
        <v>0</v>
      </c>
      <c r="X45" s="32">
        <v>0</v>
      </c>
      <c r="Y45" s="32">
        <v>3</v>
      </c>
      <c r="Z45" s="33">
        <v>3</v>
      </c>
      <c r="AA45" s="36"/>
      <c r="AB45" s="39"/>
      <c r="AC45" s="40"/>
      <c r="AD45" s="161"/>
      <c r="AE45" s="161"/>
      <c r="AF45" s="161"/>
      <c r="AG45" s="161"/>
      <c r="AH45" s="41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15" customHeight="1">
      <c r="A46" s="325"/>
      <c r="B46" s="326"/>
      <c r="C46" s="151"/>
      <c r="D46" s="151"/>
      <c r="E46" s="151"/>
      <c r="F46" s="151"/>
      <c r="G46" s="152"/>
      <c r="H46" s="10"/>
      <c r="I46" s="10"/>
      <c r="J46" s="324" t="s">
        <v>59</v>
      </c>
      <c r="K46" s="304"/>
      <c r="L46" s="37">
        <f>SUM(L38:L45)</f>
        <v>20</v>
      </c>
      <c r="M46" s="37">
        <f>SUM(M38:M45)</f>
        <v>0</v>
      </c>
      <c r="N46" s="37">
        <f>SUM(N38:N45)</f>
        <v>4</v>
      </c>
      <c r="O46" s="37">
        <f>SUM(O38:O45)</f>
        <v>22</v>
      </c>
      <c r="P46" s="38">
        <f>SUM(P38:P45)</f>
        <v>31</v>
      </c>
      <c r="Q46" s="10"/>
      <c r="R46" s="10"/>
      <c r="S46" s="42" t="s">
        <v>36</v>
      </c>
      <c r="T46" s="64" t="s">
        <v>24</v>
      </c>
      <c r="U46" s="45" t="s">
        <v>162</v>
      </c>
      <c r="V46" s="62">
        <v>3</v>
      </c>
      <c r="W46" s="62">
        <v>0</v>
      </c>
      <c r="X46" s="62">
        <v>0</v>
      </c>
      <c r="Y46" s="62">
        <v>3</v>
      </c>
      <c r="Z46" s="63">
        <v>5</v>
      </c>
      <c r="AA46" s="36"/>
      <c r="AB46" s="39"/>
      <c r="AC46" s="40"/>
      <c r="AD46" s="161"/>
      <c r="AE46" s="161"/>
      <c r="AF46" s="161"/>
      <c r="AG46" s="161"/>
      <c r="AH46" s="41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30" customHeight="1">
      <c r="A47" s="159"/>
      <c r="B47" s="160"/>
      <c r="C47" s="151"/>
      <c r="D47" s="151"/>
      <c r="E47" s="151"/>
      <c r="F47" s="151"/>
      <c r="G47" s="152"/>
      <c r="H47" s="10"/>
      <c r="I47" s="10"/>
      <c r="J47" s="159"/>
      <c r="K47" s="160"/>
      <c r="L47" s="151"/>
      <c r="M47" s="151"/>
      <c r="N47" s="151"/>
      <c r="O47" s="151"/>
      <c r="P47" s="152"/>
      <c r="Q47" s="10"/>
      <c r="R47" s="10"/>
      <c r="S47" s="19"/>
      <c r="T47" s="295" t="s">
        <v>37</v>
      </c>
      <c r="U47" s="296"/>
      <c r="V47" s="47">
        <f>SUM(V43:V46)</f>
        <v>10</v>
      </c>
      <c r="W47" s="47">
        <f>SUM(W43:W46)</f>
        <v>0</v>
      </c>
      <c r="X47" s="47">
        <f>SUM(X43:X46)</f>
        <v>0</v>
      </c>
      <c r="Y47" s="47">
        <f>SUM(Y43:Y46)</f>
        <v>10</v>
      </c>
      <c r="Z47" s="48">
        <f>SUM(Z43:Z46)</f>
        <v>14</v>
      </c>
      <c r="AA47" s="36"/>
      <c r="AB47" s="154" t="s">
        <v>38</v>
      </c>
      <c r="AC47" s="65"/>
      <c r="AD47" s="37">
        <f>SUM(AD38:AD46)</f>
        <v>3</v>
      </c>
      <c r="AE47" s="37">
        <f>SUM(AE38:AE46)</f>
        <v>0</v>
      </c>
      <c r="AF47" s="37">
        <f>SUM(AF38:AF46)</f>
        <v>2</v>
      </c>
      <c r="AG47" s="37">
        <f>SUM(AG38:AG46)</f>
        <v>4</v>
      </c>
      <c r="AH47" s="38">
        <f>SUM(AH38:AH46)</f>
        <v>6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ht="30" customHeight="1">
      <c r="A48" s="159"/>
      <c r="B48" s="160"/>
      <c r="C48" s="151"/>
      <c r="D48" s="151"/>
      <c r="E48" s="151"/>
      <c r="F48" s="151"/>
      <c r="G48" s="152"/>
      <c r="H48" s="10"/>
      <c r="I48" s="10"/>
      <c r="J48" s="159"/>
      <c r="K48" s="160"/>
      <c r="L48" s="151"/>
      <c r="M48" s="151"/>
      <c r="N48" s="151"/>
      <c r="O48" s="151"/>
      <c r="P48" s="152"/>
      <c r="Q48" s="10"/>
      <c r="R48" s="10"/>
      <c r="S48" s="42"/>
      <c r="T48" s="155" t="s">
        <v>38</v>
      </c>
      <c r="U48" s="155"/>
      <c r="V48" s="37">
        <f>V47+V42</f>
        <v>20</v>
      </c>
      <c r="W48" s="37">
        <f>W47+W42</f>
        <v>0</v>
      </c>
      <c r="X48" s="37">
        <f>X47+X42</f>
        <v>4</v>
      </c>
      <c r="Y48" s="37">
        <f>Y47+Y42</f>
        <v>22</v>
      </c>
      <c r="Z48" s="38">
        <f>Z47+Z42</f>
        <v>31</v>
      </c>
      <c r="AA48" s="36"/>
      <c r="AB48" s="66"/>
      <c r="AC48" s="49"/>
      <c r="AD48" s="49"/>
      <c r="AE48" s="49"/>
      <c r="AF48" s="49"/>
      <c r="AG48" s="49"/>
      <c r="AH48" s="67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ht="30" customHeight="1">
      <c r="A49" s="287" t="s">
        <v>21</v>
      </c>
      <c r="B49" s="288"/>
      <c r="C49" s="288"/>
      <c r="D49" s="288"/>
      <c r="E49" s="288"/>
      <c r="F49" s="288"/>
      <c r="G49" s="289"/>
      <c r="H49" s="10"/>
      <c r="I49" s="10"/>
      <c r="J49" s="287" t="s">
        <v>21</v>
      </c>
      <c r="K49" s="288"/>
      <c r="L49" s="288"/>
      <c r="M49" s="288"/>
      <c r="N49" s="288"/>
      <c r="O49" s="288"/>
      <c r="P49" s="289"/>
      <c r="Q49" s="10"/>
      <c r="R49" s="10"/>
      <c r="S49" s="34"/>
      <c r="T49" s="288" t="s">
        <v>21</v>
      </c>
      <c r="U49" s="288"/>
      <c r="V49" s="288"/>
      <c r="W49" s="288"/>
      <c r="X49" s="288"/>
      <c r="Y49" s="288"/>
      <c r="Z49" s="289"/>
      <c r="AA49" s="17"/>
      <c r="AB49" s="287" t="s">
        <v>21</v>
      </c>
      <c r="AC49" s="288"/>
      <c r="AD49" s="288"/>
      <c r="AE49" s="288"/>
      <c r="AF49" s="288"/>
      <c r="AG49" s="288"/>
      <c r="AH49" s="289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ht="30" customHeight="1">
      <c r="A50" s="23" t="s">
        <v>4</v>
      </c>
      <c r="B50" s="24" t="s">
        <v>5</v>
      </c>
      <c r="C50" s="25" t="s">
        <v>6</v>
      </c>
      <c r="D50" s="25" t="s">
        <v>7</v>
      </c>
      <c r="E50" s="25" t="s">
        <v>8</v>
      </c>
      <c r="F50" s="25" t="s">
        <v>9</v>
      </c>
      <c r="G50" s="26" t="s">
        <v>10</v>
      </c>
      <c r="H50" s="10"/>
      <c r="I50" s="10"/>
      <c r="J50" s="23" t="s">
        <v>4</v>
      </c>
      <c r="K50" s="24" t="s">
        <v>5</v>
      </c>
      <c r="L50" s="25" t="s">
        <v>6</v>
      </c>
      <c r="M50" s="25" t="s">
        <v>7</v>
      </c>
      <c r="N50" s="25" t="s">
        <v>8</v>
      </c>
      <c r="O50" s="25" t="s">
        <v>9</v>
      </c>
      <c r="P50" s="26" t="s">
        <v>10</v>
      </c>
      <c r="Q50" s="10"/>
      <c r="R50" s="10"/>
      <c r="S50" s="34"/>
      <c r="T50" s="24" t="s">
        <v>4</v>
      </c>
      <c r="U50" s="24" t="s">
        <v>5</v>
      </c>
      <c r="V50" s="25" t="s">
        <v>6</v>
      </c>
      <c r="W50" s="25" t="s">
        <v>7</v>
      </c>
      <c r="X50" s="25" t="s">
        <v>8</v>
      </c>
      <c r="Y50" s="25" t="s">
        <v>9</v>
      </c>
      <c r="Z50" s="26" t="s">
        <v>10</v>
      </c>
      <c r="AA50" s="36"/>
      <c r="AB50" s="23" t="s">
        <v>4</v>
      </c>
      <c r="AC50" s="24" t="s">
        <v>5</v>
      </c>
      <c r="AD50" s="25" t="s">
        <v>6</v>
      </c>
      <c r="AE50" s="25" t="s">
        <v>7</v>
      </c>
      <c r="AF50" s="25" t="s">
        <v>8</v>
      </c>
      <c r="AG50" s="25" t="s">
        <v>9</v>
      </c>
      <c r="AH50" s="26" t="s">
        <v>10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ht="30" customHeight="1">
      <c r="A51" s="185" t="s">
        <v>332</v>
      </c>
      <c r="B51" s="185" t="s">
        <v>333</v>
      </c>
      <c r="C51" s="186">
        <v>3</v>
      </c>
      <c r="D51" s="186">
        <v>2</v>
      </c>
      <c r="E51" s="186">
        <v>0</v>
      </c>
      <c r="F51" s="186">
        <v>4</v>
      </c>
      <c r="G51" s="187">
        <v>4</v>
      </c>
      <c r="H51" s="10"/>
      <c r="I51" s="10"/>
      <c r="J51" s="30" t="s">
        <v>163</v>
      </c>
      <c r="K51" s="31" t="s">
        <v>164</v>
      </c>
      <c r="L51" s="68">
        <v>3</v>
      </c>
      <c r="M51" s="68">
        <v>0</v>
      </c>
      <c r="N51" s="68">
        <v>2</v>
      </c>
      <c r="O51" s="68">
        <v>4</v>
      </c>
      <c r="P51" s="69">
        <v>6</v>
      </c>
      <c r="Q51" s="10"/>
      <c r="R51" s="10"/>
      <c r="S51" s="34" t="s">
        <v>34</v>
      </c>
      <c r="T51" s="31" t="s">
        <v>163</v>
      </c>
      <c r="U51" s="31" t="s">
        <v>164</v>
      </c>
      <c r="V51" s="68">
        <v>3</v>
      </c>
      <c r="W51" s="68">
        <v>0</v>
      </c>
      <c r="X51" s="68">
        <v>2</v>
      </c>
      <c r="Y51" s="68">
        <v>4</v>
      </c>
      <c r="Z51" s="69">
        <v>6</v>
      </c>
      <c r="AA51" s="36"/>
      <c r="AB51" s="30" t="s">
        <v>163</v>
      </c>
      <c r="AC51" s="31" t="s">
        <v>164</v>
      </c>
      <c r="AD51" s="68">
        <v>3</v>
      </c>
      <c r="AE51" s="68">
        <v>0</v>
      </c>
      <c r="AF51" s="68">
        <v>2</v>
      </c>
      <c r="AG51" s="68">
        <v>4</v>
      </c>
      <c r="AH51" s="69">
        <v>6</v>
      </c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ht="15" customHeight="1">
      <c r="A52" s="165" t="s">
        <v>91</v>
      </c>
      <c r="B52" s="179" t="s">
        <v>92</v>
      </c>
      <c r="C52" s="167">
        <v>3</v>
      </c>
      <c r="D52" s="167">
        <v>0</v>
      </c>
      <c r="E52" s="167">
        <v>0</v>
      </c>
      <c r="F52" s="167">
        <v>3</v>
      </c>
      <c r="G52" s="171">
        <v>5</v>
      </c>
      <c r="H52" s="10"/>
      <c r="I52" s="10"/>
      <c r="J52" s="30" t="s">
        <v>165</v>
      </c>
      <c r="K52" s="31" t="s">
        <v>166</v>
      </c>
      <c r="L52" s="68">
        <v>2</v>
      </c>
      <c r="M52" s="68">
        <v>2</v>
      </c>
      <c r="N52" s="68">
        <v>0</v>
      </c>
      <c r="O52" s="68">
        <v>3</v>
      </c>
      <c r="P52" s="69">
        <v>6</v>
      </c>
      <c r="Q52" s="10"/>
      <c r="R52" s="10"/>
      <c r="S52" s="34" t="s">
        <v>34</v>
      </c>
      <c r="T52" s="31" t="s">
        <v>165</v>
      </c>
      <c r="U52" s="31" t="s">
        <v>166</v>
      </c>
      <c r="V52" s="68">
        <v>2</v>
      </c>
      <c r="W52" s="68">
        <v>2</v>
      </c>
      <c r="X52" s="68">
        <v>0</v>
      </c>
      <c r="Y52" s="68">
        <v>3</v>
      </c>
      <c r="Z52" s="69">
        <v>6</v>
      </c>
      <c r="AA52" s="36"/>
      <c r="AB52" s="30" t="s">
        <v>165</v>
      </c>
      <c r="AC52" s="31" t="s">
        <v>166</v>
      </c>
      <c r="AD52" s="68">
        <v>2</v>
      </c>
      <c r="AE52" s="68">
        <v>2</v>
      </c>
      <c r="AF52" s="68">
        <v>0</v>
      </c>
      <c r="AG52" s="68">
        <v>3</v>
      </c>
      <c r="AH52" s="69">
        <v>6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ht="15" customHeight="1">
      <c r="A53" s="165" t="s">
        <v>334</v>
      </c>
      <c r="B53" s="165" t="s">
        <v>335</v>
      </c>
      <c r="C53" s="167">
        <v>3</v>
      </c>
      <c r="D53" s="167">
        <v>2</v>
      </c>
      <c r="E53" s="167">
        <v>0</v>
      </c>
      <c r="F53" s="167">
        <v>4</v>
      </c>
      <c r="G53" s="171">
        <v>5</v>
      </c>
      <c r="H53" s="10"/>
      <c r="I53" s="10"/>
      <c r="J53" s="30" t="s">
        <v>167</v>
      </c>
      <c r="K53" s="31" t="s">
        <v>168</v>
      </c>
      <c r="L53" s="68">
        <v>3</v>
      </c>
      <c r="M53" s="68">
        <v>0</v>
      </c>
      <c r="N53" s="68">
        <v>0</v>
      </c>
      <c r="O53" s="68">
        <v>3</v>
      </c>
      <c r="P53" s="69">
        <v>4</v>
      </c>
      <c r="Q53" s="10"/>
      <c r="R53" s="10"/>
      <c r="S53" s="34" t="s">
        <v>34</v>
      </c>
      <c r="T53" s="76" t="s">
        <v>169</v>
      </c>
      <c r="U53" s="31" t="s">
        <v>96</v>
      </c>
      <c r="V53" s="161">
        <v>0</v>
      </c>
      <c r="W53" s="161">
        <v>0</v>
      </c>
      <c r="X53" s="161">
        <v>0</v>
      </c>
      <c r="Y53" s="161">
        <v>0</v>
      </c>
      <c r="Z53" s="60">
        <v>4</v>
      </c>
      <c r="AA53" s="36"/>
      <c r="AB53" s="39"/>
      <c r="AC53" s="40"/>
      <c r="AD53" s="161"/>
      <c r="AE53" s="161"/>
      <c r="AF53" s="161"/>
      <c r="AG53" s="161"/>
      <c r="AH53" s="41"/>
      <c r="AI53" s="7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ht="25.5" customHeight="1">
      <c r="A54" s="165" t="s">
        <v>336</v>
      </c>
      <c r="B54" s="178" t="s">
        <v>337</v>
      </c>
      <c r="C54" s="170">
        <v>2</v>
      </c>
      <c r="D54" s="170">
        <v>2</v>
      </c>
      <c r="E54" s="170">
        <v>0</v>
      </c>
      <c r="F54" s="170">
        <v>3</v>
      </c>
      <c r="G54" s="173">
        <v>5</v>
      </c>
      <c r="H54" s="10"/>
      <c r="I54" s="10"/>
      <c r="J54" s="56" t="s">
        <v>43</v>
      </c>
      <c r="K54" s="31" t="s">
        <v>94</v>
      </c>
      <c r="L54" s="68">
        <v>2</v>
      </c>
      <c r="M54" s="68">
        <v>0</v>
      </c>
      <c r="N54" s="68">
        <v>0</v>
      </c>
      <c r="O54" s="68">
        <v>2</v>
      </c>
      <c r="P54" s="69">
        <v>3</v>
      </c>
      <c r="Q54" s="10"/>
      <c r="R54" s="10"/>
      <c r="S54" s="34"/>
      <c r="T54" s="153"/>
      <c r="U54" s="153" t="s">
        <v>35</v>
      </c>
      <c r="V54" s="47">
        <f>SUM(V51:V53)</f>
        <v>5</v>
      </c>
      <c r="W54" s="47">
        <f>SUM(W51:W53)</f>
        <v>2</v>
      </c>
      <c r="X54" s="47">
        <f>SUM(X51:X53)</f>
        <v>2</v>
      </c>
      <c r="Y54" s="47">
        <f>SUM(Y51:Y53)</f>
        <v>7</v>
      </c>
      <c r="Z54" s="48">
        <f>SUM(Z51:Z53)</f>
        <v>16</v>
      </c>
      <c r="AA54" s="36"/>
      <c r="AB54" s="39"/>
      <c r="AC54" s="40"/>
      <c r="AD54" s="161"/>
      <c r="AE54" s="161"/>
      <c r="AF54" s="161"/>
      <c r="AG54" s="161"/>
      <c r="AH54" s="41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ht="30.75" customHeight="1">
      <c r="A55" s="172" t="s">
        <v>18</v>
      </c>
      <c r="B55" s="172" t="s">
        <v>93</v>
      </c>
      <c r="C55" s="170">
        <v>2</v>
      </c>
      <c r="D55" s="170">
        <v>0</v>
      </c>
      <c r="E55" s="170">
        <v>0</v>
      </c>
      <c r="F55" s="170">
        <v>2</v>
      </c>
      <c r="G55" s="173">
        <v>3</v>
      </c>
      <c r="H55" s="10"/>
      <c r="I55" s="10"/>
      <c r="J55" s="56" t="s">
        <v>31</v>
      </c>
      <c r="K55" s="31" t="s">
        <v>93</v>
      </c>
      <c r="L55" s="68">
        <v>2</v>
      </c>
      <c r="M55" s="68">
        <v>0</v>
      </c>
      <c r="N55" s="68">
        <v>0</v>
      </c>
      <c r="O55" s="68">
        <v>2</v>
      </c>
      <c r="P55" s="69">
        <v>3</v>
      </c>
      <c r="Q55" s="10"/>
      <c r="R55" s="10"/>
      <c r="S55" s="42" t="s">
        <v>36</v>
      </c>
      <c r="T55" s="31" t="s">
        <v>167</v>
      </c>
      <c r="U55" s="31" t="s">
        <v>168</v>
      </c>
      <c r="V55" s="68">
        <v>3</v>
      </c>
      <c r="W55" s="68">
        <v>0</v>
      </c>
      <c r="X55" s="68">
        <v>0</v>
      </c>
      <c r="Y55" s="68">
        <v>3</v>
      </c>
      <c r="Z55" s="69">
        <v>4</v>
      </c>
      <c r="AA55" s="36"/>
      <c r="AB55" s="39"/>
      <c r="AC55" s="40"/>
      <c r="AD55" s="161"/>
      <c r="AE55" s="161"/>
      <c r="AF55" s="161"/>
      <c r="AG55" s="161"/>
      <c r="AH55" s="41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ht="29.25" customHeight="1">
      <c r="A56" s="179" t="s">
        <v>338</v>
      </c>
      <c r="B56" s="179" t="s">
        <v>339</v>
      </c>
      <c r="C56" s="167">
        <v>2</v>
      </c>
      <c r="D56" s="167">
        <v>0</v>
      </c>
      <c r="E56" s="167">
        <v>2</v>
      </c>
      <c r="F56" s="167">
        <v>3</v>
      </c>
      <c r="G56" s="167">
        <v>4</v>
      </c>
      <c r="H56" s="10"/>
      <c r="I56" s="10"/>
      <c r="J56" s="43" t="s">
        <v>70</v>
      </c>
      <c r="K56" s="45" t="s">
        <v>17</v>
      </c>
      <c r="L56" s="32">
        <v>3</v>
      </c>
      <c r="M56" s="32">
        <v>0</v>
      </c>
      <c r="N56" s="32">
        <v>0</v>
      </c>
      <c r="O56" s="32">
        <v>3</v>
      </c>
      <c r="P56" s="33">
        <v>3</v>
      </c>
      <c r="Q56" s="10"/>
      <c r="R56" s="10"/>
      <c r="S56" s="42" t="s">
        <v>36</v>
      </c>
      <c r="T56" s="57" t="s">
        <v>43</v>
      </c>
      <c r="U56" s="31" t="s">
        <v>94</v>
      </c>
      <c r="V56" s="68">
        <v>2</v>
      </c>
      <c r="W56" s="68">
        <v>0</v>
      </c>
      <c r="X56" s="68">
        <v>0</v>
      </c>
      <c r="Y56" s="68">
        <v>2</v>
      </c>
      <c r="Z56" s="69">
        <v>3</v>
      </c>
      <c r="AA56" s="36"/>
      <c r="AB56" s="39"/>
      <c r="AC56" s="40"/>
      <c r="AD56" s="161"/>
      <c r="AE56" s="161"/>
      <c r="AF56" s="161"/>
      <c r="AG56" s="161"/>
      <c r="AH56" s="41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ht="15" customHeight="1">
      <c r="A57" s="188" t="s">
        <v>340</v>
      </c>
      <c r="B57" s="188" t="s">
        <v>341</v>
      </c>
      <c r="C57" s="189">
        <v>0</v>
      </c>
      <c r="D57" s="189">
        <v>0</v>
      </c>
      <c r="E57" s="189">
        <v>0</v>
      </c>
      <c r="F57" s="189">
        <v>0</v>
      </c>
      <c r="G57" s="189">
        <v>4</v>
      </c>
      <c r="H57" s="10"/>
      <c r="I57" s="10"/>
      <c r="J57" s="71" t="s">
        <v>169</v>
      </c>
      <c r="K57" s="31" t="s">
        <v>96</v>
      </c>
      <c r="L57" s="161">
        <v>0</v>
      </c>
      <c r="M57" s="161">
        <v>0</v>
      </c>
      <c r="N57" s="161">
        <v>0</v>
      </c>
      <c r="O57" s="161">
        <v>0</v>
      </c>
      <c r="P57" s="60">
        <v>4</v>
      </c>
      <c r="Q57" s="10"/>
      <c r="R57" s="10"/>
      <c r="S57" s="42" t="s">
        <v>36</v>
      </c>
      <c r="T57" s="57" t="s">
        <v>31</v>
      </c>
      <c r="U57" s="31" t="s">
        <v>93</v>
      </c>
      <c r="V57" s="68">
        <v>2</v>
      </c>
      <c r="W57" s="68">
        <v>0</v>
      </c>
      <c r="X57" s="68">
        <v>0</v>
      </c>
      <c r="Y57" s="68">
        <v>2</v>
      </c>
      <c r="Z57" s="69">
        <v>3</v>
      </c>
      <c r="AA57" s="36"/>
      <c r="AB57" s="39"/>
      <c r="AC57" s="40"/>
      <c r="AD57" s="161"/>
      <c r="AE57" s="161"/>
      <c r="AF57" s="161"/>
      <c r="AG57" s="161"/>
      <c r="AH57" s="41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ht="15" customHeight="1">
      <c r="A58" s="331" t="s">
        <v>59</v>
      </c>
      <c r="B58" s="331"/>
      <c r="C58" s="190">
        <f>SUM(C51:C57)</f>
        <v>15</v>
      </c>
      <c r="D58" s="191">
        <f>SUM(D51:D57)</f>
        <v>6</v>
      </c>
      <c r="E58" s="190">
        <f>SUM(E51:E57)</f>
        <v>2</v>
      </c>
      <c r="F58" s="191">
        <f>SUM(F51:F57)</f>
        <v>19</v>
      </c>
      <c r="G58" s="190">
        <f>SUM(G51:G57)</f>
        <v>30</v>
      </c>
      <c r="H58" s="10"/>
      <c r="I58" s="10"/>
      <c r="J58" s="324" t="s">
        <v>59</v>
      </c>
      <c r="K58" s="304"/>
      <c r="L58" s="74">
        <f>SUM(L51:L57)</f>
        <v>15</v>
      </c>
      <c r="M58" s="74">
        <f>SUM(M51:M57)</f>
        <v>2</v>
      </c>
      <c r="N58" s="74">
        <f>SUM(N51:N57)</f>
        <v>2</v>
      </c>
      <c r="O58" s="74">
        <f>SUM(O51:O57)</f>
        <v>17</v>
      </c>
      <c r="P58" s="75">
        <f>SUM(P51:P57)</f>
        <v>29</v>
      </c>
      <c r="Q58" s="10"/>
      <c r="R58" s="10"/>
      <c r="S58" s="42" t="s">
        <v>36</v>
      </c>
      <c r="T58" s="45" t="s">
        <v>70</v>
      </c>
      <c r="U58" s="45" t="s">
        <v>17</v>
      </c>
      <c r="V58" s="32">
        <v>3</v>
      </c>
      <c r="W58" s="32">
        <v>0</v>
      </c>
      <c r="X58" s="32">
        <v>0</v>
      </c>
      <c r="Y58" s="32">
        <v>3</v>
      </c>
      <c r="Z58" s="33">
        <v>3</v>
      </c>
      <c r="AA58" s="36"/>
      <c r="AB58" s="39"/>
      <c r="AC58" s="40"/>
      <c r="AD58" s="161"/>
      <c r="AE58" s="161"/>
      <c r="AF58" s="161"/>
      <c r="AG58" s="161"/>
      <c r="AH58" s="41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15" customHeight="1">
      <c r="A59" s="325"/>
      <c r="B59" s="326"/>
      <c r="C59" s="77"/>
      <c r="D59" s="77"/>
      <c r="E59" s="77"/>
      <c r="F59" s="77"/>
      <c r="G59" s="78"/>
      <c r="H59" s="10"/>
      <c r="I59" s="10"/>
      <c r="J59" s="79"/>
      <c r="K59" s="80"/>
      <c r="L59" s="80"/>
      <c r="M59" s="80"/>
      <c r="N59" s="80"/>
      <c r="O59" s="80"/>
      <c r="P59" s="81"/>
      <c r="Q59" s="10"/>
      <c r="R59" s="10"/>
      <c r="S59" s="42"/>
      <c r="T59" s="156"/>
      <c r="U59" s="157" t="s">
        <v>37</v>
      </c>
      <c r="V59" s="47">
        <f>SUM(V55:V58)</f>
        <v>10</v>
      </c>
      <c r="W59" s="47">
        <f>SUM(W55:W58)</f>
        <v>0</v>
      </c>
      <c r="X59" s="47">
        <f>SUM(X55:X58)</f>
        <v>0</v>
      </c>
      <c r="Y59" s="47">
        <f>SUM(Y55:Y58)</f>
        <v>10</v>
      </c>
      <c r="Z59" s="48">
        <f>SUM(Z55:Z58)</f>
        <v>13</v>
      </c>
      <c r="AA59" s="36"/>
      <c r="AB59" s="39"/>
      <c r="AC59" s="40"/>
      <c r="AD59" s="161"/>
      <c r="AE59" s="161"/>
      <c r="AF59" s="161"/>
      <c r="AG59" s="161"/>
      <c r="AH59" s="41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ht="15" customHeight="1">
      <c r="A60" s="159"/>
      <c r="B60" s="160"/>
      <c r="C60" s="77"/>
      <c r="D60" s="77"/>
      <c r="E60" s="77"/>
      <c r="F60" s="77"/>
      <c r="G60" s="78"/>
      <c r="H60" s="10"/>
      <c r="I60" s="10"/>
      <c r="J60" s="79"/>
      <c r="K60" s="80"/>
      <c r="L60" s="80"/>
      <c r="M60" s="80"/>
      <c r="N60" s="80"/>
      <c r="O60" s="80"/>
      <c r="P60" s="81"/>
      <c r="Q60" s="10"/>
      <c r="R60" s="10"/>
      <c r="S60" s="79"/>
      <c r="T60" s="155" t="s">
        <v>38</v>
      </c>
      <c r="U60" s="155"/>
      <c r="V60" s="37">
        <f>V59+V54</f>
        <v>15</v>
      </c>
      <c r="W60" s="37">
        <f>W59+W54</f>
        <v>2</v>
      </c>
      <c r="X60" s="37">
        <f>X59+X54</f>
        <v>2</v>
      </c>
      <c r="Y60" s="37">
        <f>Y59+Y54</f>
        <v>17</v>
      </c>
      <c r="Z60" s="38">
        <f>Z59+Z54</f>
        <v>29</v>
      </c>
      <c r="AA60" s="36"/>
      <c r="AB60" s="154" t="s">
        <v>38</v>
      </c>
      <c r="AC60" s="65"/>
      <c r="AD60" s="37">
        <f>SUM(AD51:AD59)</f>
        <v>5</v>
      </c>
      <c r="AE60" s="37">
        <f>SUM(AE51:AE59)</f>
        <v>2</v>
      </c>
      <c r="AF60" s="37">
        <f>SUM(AF51:AF59)</f>
        <v>2</v>
      </c>
      <c r="AG60" s="37">
        <f>SUM(AG51:AG59)</f>
        <v>7</v>
      </c>
      <c r="AH60" s="38">
        <f>SUM(AH51:AH59)</f>
        <v>12</v>
      </c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ht="15" customHeight="1">
      <c r="A61" s="159"/>
      <c r="B61" s="160"/>
      <c r="C61" s="77"/>
      <c r="D61" s="77"/>
      <c r="E61" s="77"/>
      <c r="F61" s="77"/>
      <c r="G61" s="78"/>
      <c r="H61" s="10"/>
      <c r="I61" s="10"/>
      <c r="J61" s="79"/>
      <c r="K61" s="80"/>
      <c r="L61" s="80"/>
      <c r="M61" s="80"/>
      <c r="N61" s="80"/>
      <c r="O61" s="80"/>
      <c r="P61" s="81"/>
      <c r="Q61" s="10"/>
      <c r="R61" s="10"/>
      <c r="S61" s="79"/>
      <c r="T61" s="49"/>
      <c r="U61" s="49"/>
      <c r="V61" s="49"/>
      <c r="W61" s="49"/>
      <c r="X61" s="49"/>
      <c r="Y61" s="49"/>
      <c r="Z61" s="81"/>
      <c r="AA61" s="17"/>
      <c r="AB61" s="66"/>
      <c r="AC61" s="49"/>
      <c r="AD61" s="49"/>
      <c r="AE61" s="49"/>
      <c r="AF61" s="49"/>
      <c r="AG61" s="49"/>
      <c r="AH61" s="82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64" ht="15" customHeight="1">
      <c r="A62" s="159"/>
      <c r="B62" s="160"/>
      <c r="C62" s="77"/>
      <c r="D62" s="77"/>
      <c r="E62" s="77"/>
      <c r="F62" s="77"/>
      <c r="G62" s="78"/>
      <c r="H62" s="10"/>
      <c r="I62" s="10"/>
      <c r="J62" s="159"/>
      <c r="K62" s="160"/>
      <c r="L62" s="77"/>
      <c r="M62" s="77"/>
      <c r="N62" s="77"/>
      <c r="O62" s="77"/>
      <c r="P62" s="78"/>
      <c r="Q62" s="10"/>
      <c r="R62" s="13"/>
      <c r="S62" s="83"/>
      <c r="T62" s="49"/>
      <c r="U62" s="149" t="s">
        <v>22</v>
      </c>
      <c r="V62" s="149"/>
      <c r="W62" s="149"/>
      <c r="X62" s="149"/>
      <c r="Y62" s="149"/>
      <c r="Z62" s="81"/>
      <c r="AA62" s="36"/>
      <c r="AB62" s="66"/>
      <c r="AC62" s="49"/>
      <c r="AD62" s="49"/>
      <c r="AE62" s="49"/>
      <c r="AF62" s="49"/>
      <c r="AG62" s="49"/>
      <c r="AH62" s="82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ht="30" customHeight="1">
      <c r="A63" s="287" t="s">
        <v>22</v>
      </c>
      <c r="B63" s="288"/>
      <c r="C63" s="288"/>
      <c r="D63" s="288"/>
      <c r="E63" s="288"/>
      <c r="F63" s="288"/>
      <c r="G63" s="289"/>
      <c r="H63" s="10"/>
      <c r="I63" s="10"/>
      <c r="J63" s="287" t="s">
        <v>22</v>
      </c>
      <c r="K63" s="288"/>
      <c r="L63" s="288"/>
      <c r="M63" s="288"/>
      <c r="N63" s="288"/>
      <c r="O63" s="288"/>
      <c r="P63" s="289"/>
      <c r="Q63" s="10"/>
      <c r="R63" s="13"/>
      <c r="S63" s="34"/>
      <c r="T63" s="24" t="s">
        <v>4</v>
      </c>
      <c r="U63" s="24" t="s">
        <v>5</v>
      </c>
      <c r="V63" s="25" t="s">
        <v>6</v>
      </c>
      <c r="W63" s="25" t="s">
        <v>7</v>
      </c>
      <c r="X63" s="25" t="s">
        <v>8</v>
      </c>
      <c r="Y63" s="25" t="s">
        <v>9</v>
      </c>
      <c r="Z63" s="26" t="s">
        <v>10</v>
      </c>
      <c r="AA63" s="151"/>
      <c r="AB63" s="287" t="s">
        <v>22</v>
      </c>
      <c r="AC63" s="288"/>
      <c r="AD63" s="288"/>
      <c r="AE63" s="288"/>
      <c r="AF63" s="288"/>
      <c r="AG63" s="288"/>
      <c r="AH63" s="289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ht="30" customHeight="1">
      <c r="A64" s="23" t="s">
        <v>4</v>
      </c>
      <c r="B64" s="24" t="s">
        <v>5</v>
      </c>
      <c r="C64" s="25" t="s">
        <v>6</v>
      </c>
      <c r="D64" s="25" t="s">
        <v>7</v>
      </c>
      <c r="E64" s="25" t="s">
        <v>8</v>
      </c>
      <c r="F64" s="25" t="s">
        <v>9</v>
      </c>
      <c r="G64" s="26" t="s">
        <v>10</v>
      </c>
      <c r="H64" s="10"/>
      <c r="I64" s="10"/>
      <c r="J64" s="23" t="s">
        <v>4</v>
      </c>
      <c r="K64" s="24" t="s">
        <v>5</v>
      </c>
      <c r="L64" s="25" t="s">
        <v>6</v>
      </c>
      <c r="M64" s="25" t="s">
        <v>7</v>
      </c>
      <c r="N64" s="25" t="s">
        <v>8</v>
      </c>
      <c r="O64" s="25" t="s">
        <v>9</v>
      </c>
      <c r="P64" s="26" t="s">
        <v>10</v>
      </c>
      <c r="Q64" s="10"/>
      <c r="R64" s="10"/>
      <c r="S64" s="34" t="s">
        <v>34</v>
      </c>
      <c r="T64" s="84" t="s">
        <v>170</v>
      </c>
      <c r="U64" s="84" t="s">
        <v>171</v>
      </c>
      <c r="V64" s="62">
        <v>3</v>
      </c>
      <c r="W64" s="62">
        <v>0</v>
      </c>
      <c r="X64" s="62">
        <v>0</v>
      </c>
      <c r="Y64" s="62">
        <v>3</v>
      </c>
      <c r="Z64" s="63">
        <v>4</v>
      </c>
      <c r="AA64" s="36"/>
      <c r="AB64" s="23" t="s">
        <v>4</v>
      </c>
      <c r="AC64" s="24" t="s">
        <v>5</v>
      </c>
      <c r="AD64" s="25" t="s">
        <v>6</v>
      </c>
      <c r="AE64" s="25" t="s">
        <v>7</v>
      </c>
      <c r="AF64" s="25" t="s">
        <v>8</v>
      </c>
      <c r="AG64" s="25" t="s">
        <v>9</v>
      </c>
      <c r="AH64" s="26" t="s">
        <v>10</v>
      </c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15" customHeight="1">
      <c r="A65" s="165" t="s">
        <v>342</v>
      </c>
      <c r="B65" s="175" t="s">
        <v>104</v>
      </c>
      <c r="C65" s="167">
        <v>3</v>
      </c>
      <c r="D65" s="167">
        <v>0</v>
      </c>
      <c r="E65" s="167">
        <v>0</v>
      </c>
      <c r="F65" s="167">
        <v>3</v>
      </c>
      <c r="G65" s="192">
        <v>5</v>
      </c>
      <c r="H65" s="10"/>
      <c r="I65" s="10"/>
      <c r="J65" s="85" t="s">
        <v>170</v>
      </c>
      <c r="K65" s="84" t="s">
        <v>171</v>
      </c>
      <c r="L65" s="62">
        <v>3</v>
      </c>
      <c r="M65" s="62">
        <v>0</v>
      </c>
      <c r="N65" s="62">
        <v>0</v>
      </c>
      <c r="O65" s="62">
        <v>3</v>
      </c>
      <c r="P65" s="63">
        <v>4</v>
      </c>
      <c r="Q65" s="10"/>
      <c r="R65" s="10"/>
      <c r="S65" s="34" t="s">
        <v>34</v>
      </c>
      <c r="T65" s="45" t="s">
        <v>172</v>
      </c>
      <c r="U65" s="45" t="s">
        <v>104</v>
      </c>
      <c r="V65" s="161">
        <v>3</v>
      </c>
      <c r="W65" s="161">
        <v>0</v>
      </c>
      <c r="X65" s="161">
        <v>0</v>
      </c>
      <c r="Y65" s="161">
        <v>3</v>
      </c>
      <c r="Z65" s="60">
        <v>5</v>
      </c>
      <c r="AA65" s="36"/>
      <c r="AB65" s="86" t="s">
        <v>173</v>
      </c>
      <c r="AC65" s="87" t="s">
        <v>174</v>
      </c>
      <c r="AD65" s="62">
        <v>3</v>
      </c>
      <c r="AE65" s="62">
        <v>0</v>
      </c>
      <c r="AF65" s="62">
        <v>0</v>
      </c>
      <c r="AG65" s="62">
        <v>3</v>
      </c>
      <c r="AH65" s="63">
        <v>4</v>
      </c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15" customHeight="1">
      <c r="A66" s="172" t="s">
        <v>343</v>
      </c>
      <c r="B66" s="178" t="s">
        <v>344</v>
      </c>
      <c r="C66" s="170">
        <v>3</v>
      </c>
      <c r="D66" s="170">
        <v>0</v>
      </c>
      <c r="E66" s="170">
        <v>2</v>
      </c>
      <c r="F66" s="170">
        <v>4</v>
      </c>
      <c r="G66" s="173">
        <v>6</v>
      </c>
      <c r="H66" s="10"/>
      <c r="I66" s="10"/>
      <c r="J66" s="43" t="s">
        <v>172</v>
      </c>
      <c r="K66" s="45" t="s">
        <v>104</v>
      </c>
      <c r="L66" s="161">
        <v>3</v>
      </c>
      <c r="M66" s="161">
        <v>0</v>
      </c>
      <c r="N66" s="161">
        <v>0</v>
      </c>
      <c r="O66" s="161">
        <v>3</v>
      </c>
      <c r="P66" s="60">
        <v>5</v>
      </c>
      <c r="Q66" s="10"/>
      <c r="R66" s="10"/>
      <c r="S66" s="34" t="s">
        <v>34</v>
      </c>
      <c r="T66" s="86" t="s">
        <v>175</v>
      </c>
      <c r="U66" s="87" t="s">
        <v>176</v>
      </c>
      <c r="V66" s="62">
        <v>3</v>
      </c>
      <c r="W66" s="62">
        <v>0</v>
      </c>
      <c r="X66" s="62">
        <v>0</v>
      </c>
      <c r="Y66" s="62">
        <v>3</v>
      </c>
      <c r="Z66" s="63">
        <v>5</v>
      </c>
      <c r="AA66" s="36"/>
      <c r="AB66" s="86"/>
      <c r="AC66" s="87"/>
      <c r="AD66" s="62"/>
      <c r="AE66" s="62"/>
      <c r="AF66" s="62"/>
      <c r="AG66" s="62"/>
      <c r="AH66" s="63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33.75" customHeight="1">
      <c r="A67" s="172" t="s">
        <v>345</v>
      </c>
      <c r="B67" s="178" t="s">
        <v>346</v>
      </c>
      <c r="C67" s="170">
        <v>0</v>
      </c>
      <c r="D67" s="170">
        <v>0</v>
      </c>
      <c r="E67" s="170">
        <v>4</v>
      </c>
      <c r="F67" s="170">
        <v>2</v>
      </c>
      <c r="G67" s="193">
        <v>2</v>
      </c>
      <c r="H67" s="10"/>
      <c r="I67" s="10"/>
      <c r="J67" s="86" t="s">
        <v>173</v>
      </c>
      <c r="K67" s="87" t="s">
        <v>174</v>
      </c>
      <c r="L67" s="62">
        <v>3</v>
      </c>
      <c r="M67" s="62">
        <v>0</v>
      </c>
      <c r="N67" s="62">
        <v>0</v>
      </c>
      <c r="O67" s="62">
        <v>3</v>
      </c>
      <c r="P67" s="63">
        <v>4</v>
      </c>
      <c r="Q67" s="10"/>
      <c r="R67" s="10"/>
      <c r="S67" s="34" t="s">
        <v>34</v>
      </c>
      <c r="T67" s="86" t="s">
        <v>177</v>
      </c>
      <c r="U67" s="87" t="s">
        <v>178</v>
      </c>
      <c r="V67" s="62">
        <v>3</v>
      </c>
      <c r="W67" s="62">
        <v>0</v>
      </c>
      <c r="X67" s="62">
        <v>0</v>
      </c>
      <c r="Y67" s="62">
        <v>3</v>
      </c>
      <c r="Z67" s="63">
        <v>5</v>
      </c>
      <c r="AA67" s="36"/>
      <c r="AB67" s="86"/>
      <c r="AC67" s="87"/>
      <c r="AD67" s="62"/>
      <c r="AE67" s="62"/>
      <c r="AF67" s="62"/>
      <c r="AG67" s="62"/>
      <c r="AH67" s="63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15" customHeight="1">
      <c r="A68" s="172" t="s">
        <v>106</v>
      </c>
      <c r="B68" s="194" t="s">
        <v>347</v>
      </c>
      <c r="C68" s="170">
        <v>2</v>
      </c>
      <c r="D68" s="170">
        <v>0</v>
      </c>
      <c r="E68" s="170">
        <v>0</v>
      </c>
      <c r="F68" s="170">
        <v>2</v>
      </c>
      <c r="G68" s="173">
        <v>3</v>
      </c>
      <c r="H68" s="10"/>
      <c r="I68" s="10"/>
      <c r="J68" s="86" t="s">
        <v>175</v>
      </c>
      <c r="K68" s="87" t="s">
        <v>176</v>
      </c>
      <c r="L68" s="62">
        <v>3</v>
      </c>
      <c r="M68" s="62">
        <v>0</v>
      </c>
      <c r="N68" s="62">
        <v>0</v>
      </c>
      <c r="O68" s="62">
        <v>3</v>
      </c>
      <c r="P68" s="63">
        <v>5</v>
      </c>
      <c r="Q68" s="10"/>
      <c r="R68" s="10"/>
      <c r="S68" s="34" t="s">
        <v>34</v>
      </c>
      <c r="T68" s="87" t="s">
        <v>173</v>
      </c>
      <c r="U68" s="87" t="s">
        <v>174</v>
      </c>
      <c r="V68" s="62">
        <v>3</v>
      </c>
      <c r="W68" s="62">
        <v>0</v>
      </c>
      <c r="X68" s="62">
        <v>0</v>
      </c>
      <c r="Y68" s="62">
        <v>3</v>
      </c>
      <c r="Z68" s="63">
        <v>4</v>
      </c>
      <c r="AA68" s="36"/>
      <c r="AB68" s="86"/>
      <c r="AC68" s="87"/>
      <c r="AD68" s="62"/>
      <c r="AE68" s="62"/>
      <c r="AF68" s="62"/>
      <c r="AG68" s="62"/>
      <c r="AH68" s="63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15" customHeight="1">
      <c r="A69" s="165" t="s">
        <v>348</v>
      </c>
      <c r="B69" s="175" t="s">
        <v>349</v>
      </c>
      <c r="C69" s="167">
        <v>3</v>
      </c>
      <c r="D69" s="167">
        <v>0</v>
      </c>
      <c r="E69" s="167">
        <v>0</v>
      </c>
      <c r="F69" s="167">
        <v>3</v>
      </c>
      <c r="G69" s="192">
        <v>5</v>
      </c>
      <c r="H69" s="10"/>
      <c r="I69" s="10"/>
      <c r="J69" s="86" t="s">
        <v>177</v>
      </c>
      <c r="K69" s="87" t="s">
        <v>178</v>
      </c>
      <c r="L69" s="62">
        <v>3</v>
      </c>
      <c r="M69" s="62">
        <v>0</v>
      </c>
      <c r="N69" s="62">
        <v>0</v>
      </c>
      <c r="O69" s="62">
        <v>3</v>
      </c>
      <c r="P69" s="63">
        <v>5</v>
      </c>
      <c r="Q69" s="10"/>
      <c r="R69" s="10"/>
      <c r="S69" s="83"/>
      <c r="T69" s="297" t="s">
        <v>35</v>
      </c>
      <c r="U69" s="297"/>
      <c r="V69" s="47">
        <f>SUM(V64:V68)</f>
        <v>15</v>
      </c>
      <c r="W69" s="47">
        <f>SUM(W64:W68)</f>
        <v>0</v>
      </c>
      <c r="X69" s="47">
        <f>SUM(X64:X68)</f>
        <v>0</v>
      </c>
      <c r="Y69" s="47">
        <f>SUM(Y64:Y68)</f>
        <v>15</v>
      </c>
      <c r="Z69" s="48">
        <f>SUM(Z64:Z68)</f>
        <v>23</v>
      </c>
      <c r="AA69" s="36"/>
      <c r="AB69" s="39"/>
      <c r="AC69" s="40"/>
      <c r="AD69" s="161"/>
      <c r="AE69" s="161"/>
      <c r="AF69" s="161"/>
      <c r="AG69" s="161"/>
      <c r="AH69" s="41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ht="15" customHeight="1">
      <c r="A70" s="177" t="s">
        <v>24</v>
      </c>
      <c r="B70" s="177" t="s">
        <v>162</v>
      </c>
      <c r="C70" s="170">
        <v>3</v>
      </c>
      <c r="D70" s="170">
        <v>0</v>
      </c>
      <c r="E70" s="170">
        <v>0</v>
      </c>
      <c r="F70" s="170">
        <v>3</v>
      </c>
      <c r="G70" s="173">
        <v>5</v>
      </c>
      <c r="H70" s="10"/>
      <c r="I70" s="10"/>
      <c r="J70" s="61" t="s">
        <v>24</v>
      </c>
      <c r="K70" s="64" t="s">
        <v>179</v>
      </c>
      <c r="L70" s="62">
        <v>3</v>
      </c>
      <c r="M70" s="62">
        <v>0</v>
      </c>
      <c r="N70" s="62">
        <v>0</v>
      </c>
      <c r="O70" s="62">
        <v>3</v>
      </c>
      <c r="P70" s="63">
        <v>5</v>
      </c>
      <c r="Q70" s="10"/>
      <c r="R70" s="10"/>
      <c r="S70" s="42" t="s">
        <v>36</v>
      </c>
      <c r="T70" s="64" t="s">
        <v>24</v>
      </c>
      <c r="U70" s="64" t="s">
        <v>179</v>
      </c>
      <c r="V70" s="62">
        <v>3</v>
      </c>
      <c r="W70" s="62">
        <v>0</v>
      </c>
      <c r="X70" s="62">
        <v>0</v>
      </c>
      <c r="Y70" s="62">
        <v>3</v>
      </c>
      <c r="Z70" s="63">
        <v>5</v>
      </c>
      <c r="AA70" s="36"/>
      <c r="AB70" s="39"/>
      <c r="AC70" s="40"/>
      <c r="AD70" s="161"/>
      <c r="AE70" s="161"/>
      <c r="AF70" s="161"/>
      <c r="AG70" s="161"/>
      <c r="AH70" s="41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15" customHeight="1">
      <c r="A71" s="165" t="s">
        <v>24</v>
      </c>
      <c r="B71" s="165" t="s">
        <v>179</v>
      </c>
      <c r="C71" s="167">
        <v>3</v>
      </c>
      <c r="D71" s="167">
        <v>0</v>
      </c>
      <c r="E71" s="167">
        <v>0</v>
      </c>
      <c r="F71" s="167">
        <v>3</v>
      </c>
      <c r="G71" s="171">
        <v>5</v>
      </c>
      <c r="H71" s="10"/>
      <c r="I71" s="10"/>
      <c r="J71" s="39" t="s">
        <v>180</v>
      </c>
      <c r="K71" s="31" t="s">
        <v>107</v>
      </c>
      <c r="L71" s="161">
        <v>2</v>
      </c>
      <c r="M71" s="161">
        <v>0</v>
      </c>
      <c r="N71" s="161">
        <v>0</v>
      </c>
      <c r="O71" s="161">
        <v>2</v>
      </c>
      <c r="P71" s="41">
        <v>3</v>
      </c>
      <c r="Q71" s="10"/>
      <c r="R71" s="10"/>
      <c r="S71" s="42" t="s">
        <v>36</v>
      </c>
      <c r="T71" s="39" t="s">
        <v>180</v>
      </c>
      <c r="U71" s="31" t="s">
        <v>107</v>
      </c>
      <c r="V71" s="161">
        <v>2</v>
      </c>
      <c r="W71" s="161">
        <v>0</v>
      </c>
      <c r="X71" s="161">
        <v>0</v>
      </c>
      <c r="Y71" s="161">
        <v>2</v>
      </c>
      <c r="Z71" s="41">
        <v>3</v>
      </c>
      <c r="AA71" s="36"/>
      <c r="AB71" s="39"/>
      <c r="AC71" s="40"/>
      <c r="AD71" s="161"/>
      <c r="AE71" s="161"/>
      <c r="AF71" s="161"/>
      <c r="AG71" s="161"/>
      <c r="AH71" s="41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35.25" customHeight="1">
      <c r="A72" s="332" t="s">
        <v>59</v>
      </c>
      <c r="B72" s="332"/>
      <c r="C72" s="190">
        <f>SUM(C65:C71)</f>
        <v>17</v>
      </c>
      <c r="D72" s="190">
        <f>SUM(D65:D71)</f>
        <v>0</v>
      </c>
      <c r="E72" s="190">
        <f>SUM(E65:E71)</f>
        <v>6</v>
      </c>
      <c r="F72" s="190">
        <f>SUM(F65:F71)</f>
        <v>20</v>
      </c>
      <c r="G72" s="190">
        <f>SUM(G65:G71)</f>
        <v>31</v>
      </c>
      <c r="H72" s="10"/>
      <c r="I72" s="10"/>
      <c r="J72" s="324" t="s">
        <v>59</v>
      </c>
      <c r="K72" s="304"/>
      <c r="L72" s="37">
        <f>SUM(L65:L71)</f>
        <v>20</v>
      </c>
      <c r="M72" s="37">
        <f>SUM(M65:M71)</f>
        <v>0</v>
      </c>
      <c r="N72" s="37">
        <f>SUM(N65:N71)</f>
        <v>0</v>
      </c>
      <c r="O72" s="37">
        <f>SUM(O65:O71)</f>
        <v>20</v>
      </c>
      <c r="P72" s="38">
        <f>SUM(P65:P71)</f>
        <v>31</v>
      </c>
      <c r="Q72" s="10"/>
      <c r="R72" s="10"/>
      <c r="S72" s="42"/>
      <c r="T72" s="153"/>
      <c r="U72" s="153" t="s">
        <v>37</v>
      </c>
      <c r="V72" s="47">
        <f>SUM(V70:V71)</f>
        <v>5</v>
      </c>
      <c r="W72" s="47">
        <f>SUM(W70:W71)</f>
        <v>0</v>
      </c>
      <c r="X72" s="47">
        <f>SUM(X70:X71)</f>
        <v>0</v>
      </c>
      <c r="Y72" s="47">
        <f>SUM(Y70:Y71)</f>
        <v>5</v>
      </c>
      <c r="Z72" s="48">
        <f>SUM(Z70:Z71)</f>
        <v>8</v>
      </c>
      <c r="AA72" s="36"/>
      <c r="AB72" s="39"/>
      <c r="AC72" s="40"/>
      <c r="AD72" s="161"/>
      <c r="AE72" s="161"/>
      <c r="AF72" s="161"/>
      <c r="AG72" s="161"/>
      <c r="AH72" s="41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15" customHeight="1">
      <c r="A73" s="158"/>
      <c r="B73" s="158"/>
      <c r="C73" s="160"/>
      <c r="D73" s="160"/>
      <c r="E73" s="160"/>
      <c r="F73" s="160"/>
      <c r="G73" s="152"/>
      <c r="H73" s="10"/>
      <c r="I73" s="10"/>
      <c r="J73" s="159"/>
      <c r="K73" s="160"/>
      <c r="L73" s="160"/>
      <c r="M73" s="160"/>
      <c r="N73" s="160"/>
      <c r="O73" s="160"/>
      <c r="P73" s="152"/>
      <c r="Q73" s="10"/>
      <c r="R73" s="10"/>
      <c r="S73" s="34"/>
      <c r="T73" s="155" t="s">
        <v>38</v>
      </c>
      <c r="U73" s="155"/>
      <c r="V73" s="37">
        <f>V72+V69</f>
        <v>20</v>
      </c>
      <c r="W73" s="37">
        <f>W72+W69</f>
        <v>0</v>
      </c>
      <c r="X73" s="37">
        <f>X72+X69</f>
        <v>0</v>
      </c>
      <c r="Y73" s="37">
        <f>Y72+Y69</f>
        <v>20</v>
      </c>
      <c r="Z73" s="38">
        <f>Z72+Z69</f>
        <v>31</v>
      </c>
      <c r="AA73" s="36"/>
      <c r="AB73" s="39"/>
      <c r="AC73" s="40"/>
      <c r="AD73" s="161"/>
      <c r="AE73" s="161"/>
      <c r="AF73" s="161"/>
      <c r="AG73" s="161"/>
      <c r="AH73" s="41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15" customHeight="1">
      <c r="A74" s="301"/>
      <c r="B74" s="302"/>
      <c r="C74" s="151"/>
      <c r="D74" s="151"/>
      <c r="E74" s="151"/>
      <c r="F74" s="151"/>
      <c r="G74" s="152"/>
      <c r="H74" s="10"/>
      <c r="I74" s="10"/>
      <c r="J74" s="159"/>
      <c r="K74" s="160"/>
      <c r="L74" s="151"/>
      <c r="M74" s="151"/>
      <c r="N74" s="151"/>
      <c r="O74" s="151"/>
      <c r="P74" s="152"/>
      <c r="Q74" s="10"/>
      <c r="R74" s="10"/>
      <c r="S74" s="83"/>
      <c r="T74" s="49"/>
      <c r="U74" s="49"/>
      <c r="V74" s="49"/>
      <c r="W74" s="49"/>
      <c r="X74" s="49"/>
      <c r="Y74" s="49"/>
      <c r="Z74" s="82"/>
      <c r="AA74" s="36"/>
      <c r="AB74" s="154" t="s">
        <v>38</v>
      </c>
      <c r="AC74" s="65"/>
      <c r="AD74" s="37">
        <f>SUM(AD65:AD73)</f>
        <v>3</v>
      </c>
      <c r="AE74" s="37">
        <f>SUM(AE65:AE73)</f>
        <v>0</v>
      </c>
      <c r="AF74" s="37">
        <f>SUM(AF65:AF73)</f>
        <v>0</v>
      </c>
      <c r="AG74" s="37">
        <f>SUM(AG65:AG73)</f>
        <v>3</v>
      </c>
      <c r="AH74" s="38">
        <f>SUM(AH65:AH73)</f>
        <v>4</v>
      </c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ht="15" customHeight="1">
      <c r="A75" s="159"/>
      <c r="B75" s="160"/>
      <c r="C75" s="151"/>
      <c r="D75" s="151"/>
      <c r="E75" s="151"/>
      <c r="F75" s="151"/>
      <c r="G75" s="152"/>
      <c r="H75" s="10"/>
      <c r="I75" s="10"/>
      <c r="J75" s="159"/>
      <c r="K75" s="160"/>
      <c r="L75" s="151"/>
      <c r="M75" s="151"/>
      <c r="N75" s="151"/>
      <c r="O75" s="151"/>
      <c r="P75" s="152"/>
      <c r="Q75" s="13"/>
      <c r="R75" s="10"/>
      <c r="S75" s="83"/>
      <c r="T75" s="49"/>
      <c r="U75" s="49"/>
      <c r="V75" s="49"/>
      <c r="W75" s="49"/>
      <c r="X75" s="49"/>
      <c r="Y75" s="49"/>
      <c r="Z75" s="82"/>
      <c r="AA75" s="17"/>
      <c r="AB75" s="66"/>
      <c r="AC75" s="49"/>
      <c r="AD75" s="49"/>
      <c r="AE75" s="49"/>
      <c r="AF75" s="49"/>
      <c r="AG75" s="49"/>
      <c r="AH75" s="67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15" customHeight="1" thickBot="1">
      <c r="A76" s="159"/>
      <c r="B76" s="160"/>
      <c r="C76" s="151"/>
      <c r="D76" s="151"/>
      <c r="E76" s="151"/>
      <c r="F76" s="151"/>
      <c r="G76" s="152"/>
      <c r="H76" s="10"/>
      <c r="I76" s="10"/>
      <c r="J76" s="159"/>
      <c r="K76" s="160"/>
      <c r="L76" s="151"/>
      <c r="M76" s="151"/>
      <c r="N76" s="151"/>
      <c r="O76" s="151"/>
      <c r="P76" s="152"/>
      <c r="Q76" s="10"/>
      <c r="R76" s="13"/>
      <c r="S76" s="83"/>
      <c r="T76" s="49"/>
      <c r="U76" s="88" t="s">
        <v>23</v>
      </c>
      <c r="V76" s="89"/>
      <c r="W76" s="89"/>
      <c r="X76" s="89"/>
      <c r="Y76" s="89"/>
      <c r="Z76" s="90"/>
      <c r="AA76" s="36"/>
      <c r="AB76" s="159"/>
      <c r="AC76" s="91"/>
      <c r="AD76" s="151"/>
      <c r="AE76" s="151"/>
      <c r="AF76" s="151"/>
      <c r="AG76" s="151"/>
      <c r="AH76" s="92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15" customHeight="1">
      <c r="A77" s="287" t="s">
        <v>23</v>
      </c>
      <c r="B77" s="288"/>
      <c r="C77" s="288"/>
      <c r="D77" s="288"/>
      <c r="E77" s="288"/>
      <c r="F77" s="288"/>
      <c r="G77" s="289"/>
      <c r="H77" s="10"/>
      <c r="I77" s="10"/>
      <c r="J77" s="287" t="s">
        <v>23</v>
      </c>
      <c r="K77" s="288"/>
      <c r="L77" s="288"/>
      <c r="M77" s="288"/>
      <c r="N77" s="288"/>
      <c r="O77" s="288"/>
      <c r="P77" s="289"/>
      <c r="Q77" s="10"/>
      <c r="R77" s="13"/>
      <c r="S77" s="34"/>
      <c r="T77" s="24" t="s">
        <v>4</v>
      </c>
      <c r="U77" s="27" t="s">
        <v>5</v>
      </c>
      <c r="V77" s="28" t="s">
        <v>6</v>
      </c>
      <c r="W77" s="28" t="s">
        <v>7</v>
      </c>
      <c r="X77" s="28" t="s">
        <v>8</v>
      </c>
      <c r="Y77" s="28" t="s">
        <v>9</v>
      </c>
      <c r="Z77" s="93" t="s">
        <v>10</v>
      </c>
      <c r="AA77" s="151"/>
      <c r="AB77" s="287" t="s">
        <v>23</v>
      </c>
      <c r="AC77" s="288"/>
      <c r="AD77" s="288"/>
      <c r="AE77" s="288"/>
      <c r="AF77" s="288"/>
      <c r="AG77" s="288"/>
      <c r="AH77" s="289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ht="30" customHeight="1">
      <c r="A78" s="23" t="s">
        <v>4</v>
      </c>
      <c r="B78" s="24" t="s">
        <v>5</v>
      </c>
      <c r="C78" s="25" t="s">
        <v>6</v>
      </c>
      <c r="D78" s="25" t="s">
        <v>7</v>
      </c>
      <c r="E78" s="25" t="s">
        <v>8</v>
      </c>
      <c r="F78" s="25" t="s">
        <v>9</v>
      </c>
      <c r="G78" s="26" t="s">
        <v>10</v>
      </c>
      <c r="H78" s="10"/>
      <c r="I78" s="10"/>
      <c r="J78" s="23" t="s">
        <v>4</v>
      </c>
      <c r="K78" s="24" t="s">
        <v>5</v>
      </c>
      <c r="L78" s="25" t="s">
        <v>6</v>
      </c>
      <c r="M78" s="25" t="s">
        <v>7</v>
      </c>
      <c r="N78" s="25" t="s">
        <v>8</v>
      </c>
      <c r="O78" s="25" t="s">
        <v>9</v>
      </c>
      <c r="P78" s="26" t="s">
        <v>10</v>
      </c>
      <c r="Q78" s="10"/>
      <c r="R78" s="13"/>
      <c r="S78" s="34" t="s">
        <v>34</v>
      </c>
      <c r="T78" s="87" t="s">
        <v>181</v>
      </c>
      <c r="U78" s="87" t="s">
        <v>182</v>
      </c>
      <c r="V78" s="62">
        <v>3</v>
      </c>
      <c r="W78" s="62">
        <v>0</v>
      </c>
      <c r="X78" s="62">
        <v>0</v>
      </c>
      <c r="Y78" s="62">
        <v>3</v>
      </c>
      <c r="Z78" s="63">
        <v>4</v>
      </c>
      <c r="AA78" s="36"/>
      <c r="AB78" s="23" t="s">
        <v>4</v>
      </c>
      <c r="AC78" s="24" t="s">
        <v>5</v>
      </c>
      <c r="AD78" s="25" t="s">
        <v>6</v>
      </c>
      <c r="AE78" s="25" t="s">
        <v>7</v>
      </c>
      <c r="AF78" s="25" t="s">
        <v>8</v>
      </c>
      <c r="AG78" s="25" t="s">
        <v>9</v>
      </c>
      <c r="AH78" s="26" t="s">
        <v>10</v>
      </c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ht="30" customHeight="1">
      <c r="A79" s="165" t="s">
        <v>350</v>
      </c>
      <c r="B79" s="165" t="s">
        <v>351</v>
      </c>
      <c r="C79" s="167">
        <v>3</v>
      </c>
      <c r="D79" s="167">
        <v>0</v>
      </c>
      <c r="E79" s="167">
        <v>0</v>
      </c>
      <c r="F79" s="167">
        <v>3</v>
      </c>
      <c r="G79" s="171">
        <v>5</v>
      </c>
      <c r="H79" s="10"/>
      <c r="I79" s="10"/>
      <c r="J79" s="86" t="s">
        <v>181</v>
      </c>
      <c r="K79" s="87" t="s">
        <v>182</v>
      </c>
      <c r="L79" s="62">
        <v>3</v>
      </c>
      <c r="M79" s="62">
        <v>0</v>
      </c>
      <c r="N79" s="62">
        <v>0</v>
      </c>
      <c r="O79" s="62">
        <v>3</v>
      </c>
      <c r="P79" s="63">
        <v>4</v>
      </c>
      <c r="Q79" s="10"/>
      <c r="R79" s="10"/>
      <c r="S79" s="34" t="s">
        <v>34</v>
      </c>
      <c r="T79" s="84" t="s">
        <v>183</v>
      </c>
      <c r="U79" s="84" t="s">
        <v>184</v>
      </c>
      <c r="V79" s="62">
        <v>3</v>
      </c>
      <c r="W79" s="62">
        <v>0</v>
      </c>
      <c r="X79" s="62">
        <v>0</v>
      </c>
      <c r="Y79" s="62">
        <v>3</v>
      </c>
      <c r="Z79" s="63">
        <v>4</v>
      </c>
      <c r="AA79" s="36"/>
      <c r="AB79" s="86" t="s">
        <v>181</v>
      </c>
      <c r="AC79" s="87" t="s">
        <v>182</v>
      </c>
      <c r="AD79" s="62">
        <v>3</v>
      </c>
      <c r="AE79" s="62">
        <v>0</v>
      </c>
      <c r="AF79" s="62">
        <v>0</v>
      </c>
      <c r="AG79" s="62">
        <v>3</v>
      </c>
      <c r="AH79" s="63">
        <v>4</v>
      </c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30" customHeight="1">
      <c r="A80" s="165" t="s">
        <v>111</v>
      </c>
      <c r="B80" s="165" t="s">
        <v>112</v>
      </c>
      <c r="C80" s="167">
        <v>3</v>
      </c>
      <c r="D80" s="167">
        <v>0</v>
      </c>
      <c r="E80" s="167">
        <v>0</v>
      </c>
      <c r="F80" s="167">
        <v>3</v>
      </c>
      <c r="G80" s="171">
        <v>6</v>
      </c>
      <c r="H80" s="10"/>
      <c r="I80" s="10"/>
      <c r="J80" s="85" t="s">
        <v>183</v>
      </c>
      <c r="K80" s="84" t="s">
        <v>184</v>
      </c>
      <c r="L80" s="62">
        <v>3</v>
      </c>
      <c r="M80" s="62">
        <v>0</v>
      </c>
      <c r="N80" s="62">
        <v>0</v>
      </c>
      <c r="O80" s="62">
        <v>3</v>
      </c>
      <c r="P80" s="63">
        <v>4</v>
      </c>
      <c r="Q80" s="10"/>
      <c r="R80" s="10"/>
      <c r="S80" s="34" t="s">
        <v>34</v>
      </c>
      <c r="T80" s="94" t="s">
        <v>172</v>
      </c>
      <c r="U80" s="45" t="s">
        <v>109</v>
      </c>
      <c r="V80" s="62">
        <v>3</v>
      </c>
      <c r="W80" s="62">
        <v>0</v>
      </c>
      <c r="X80" s="62">
        <v>0</v>
      </c>
      <c r="Y80" s="62">
        <v>3</v>
      </c>
      <c r="Z80" s="63">
        <v>5</v>
      </c>
      <c r="AA80" s="36"/>
      <c r="AB80" s="85" t="s">
        <v>183</v>
      </c>
      <c r="AC80" s="84" t="s">
        <v>184</v>
      </c>
      <c r="AD80" s="62">
        <v>3</v>
      </c>
      <c r="AE80" s="62">
        <v>0</v>
      </c>
      <c r="AF80" s="62">
        <v>0</v>
      </c>
      <c r="AG80" s="62">
        <v>3</v>
      </c>
      <c r="AH80" s="63">
        <v>4</v>
      </c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15" customHeight="1">
      <c r="A81" s="172" t="s">
        <v>348</v>
      </c>
      <c r="B81" s="165" t="s">
        <v>352</v>
      </c>
      <c r="C81" s="167">
        <v>3</v>
      </c>
      <c r="D81" s="167">
        <v>0</v>
      </c>
      <c r="E81" s="167">
        <v>0</v>
      </c>
      <c r="F81" s="167">
        <v>3</v>
      </c>
      <c r="G81" s="171">
        <v>5</v>
      </c>
      <c r="H81" s="10"/>
      <c r="I81" s="10"/>
      <c r="J81" s="95" t="s">
        <v>172</v>
      </c>
      <c r="K81" s="45" t="s">
        <v>109</v>
      </c>
      <c r="L81" s="62">
        <v>3</v>
      </c>
      <c r="M81" s="62">
        <v>0</v>
      </c>
      <c r="N81" s="62">
        <v>0</v>
      </c>
      <c r="O81" s="62">
        <v>3</v>
      </c>
      <c r="P81" s="63">
        <v>5</v>
      </c>
      <c r="Q81" s="10"/>
      <c r="R81" s="10"/>
      <c r="S81" s="34" t="s">
        <v>34</v>
      </c>
      <c r="T81" s="87" t="s">
        <v>185</v>
      </c>
      <c r="U81" s="87" t="s">
        <v>186</v>
      </c>
      <c r="V81" s="62">
        <v>0</v>
      </c>
      <c r="W81" s="62">
        <v>0</v>
      </c>
      <c r="X81" s="62">
        <v>4</v>
      </c>
      <c r="Y81" s="62">
        <v>2</v>
      </c>
      <c r="Z81" s="63">
        <v>3</v>
      </c>
      <c r="AA81" s="36"/>
      <c r="AB81" s="39"/>
      <c r="AC81" s="40"/>
      <c r="AD81" s="161"/>
      <c r="AE81" s="161"/>
      <c r="AF81" s="161"/>
      <c r="AG81" s="161"/>
      <c r="AH81" s="41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15" customHeight="1">
      <c r="A82" s="165" t="s">
        <v>24</v>
      </c>
      <c r="B82" s="175" t="s">
        <v>194</v>
      </c>
      <c r="C82" s="167">
        <v>3</v>
      </c>
      <c r="D82" s="167">
        <v>0</v>
      </c>
      <c r="E82" s="167">
        <v>0</v>
      </c>
      <c r="F82" s="167">
        <v>3</v>
      </c>
      <c r="G82" s="192">
        <v>5</v>
      </c>
      <c r="H82" s="10"/>
      <c r="I82" s="10"/>
      <c r="J82" s="86" t="s">
        <v>185</v>
      </c>
      <c r="K82" s="87" t="s">
        <v>186</v>
      </c>
      <c r="L82" s="62">
        <v>0</v>
      </c>
      <c r="M82" s="62">
        <v>0</v>
      </c>
      <c r="N82" s="62">
        <v>4</v>
      </c>
      <c r="O82" s="62">
        <v>2</v>
      </c>
      <c r="P82" s="63">
        <v>3</v>
      </c>
      <c r="Q82" s="10"/>
      <c r="R82" s="10"/>
      <c r="S82" s="34" t="s">
        <v>34</v>
      </c>
      <c r="T82" s="87" t="s">
        <v>187</v>
      </c>
      <c r="U82" s="87" t="s">
        <v>188</v>
      </c>
      <c r="V82" s="62">
        <v>3</v>
      </c>
      <c r="W82" s="62">
        <v>0</v>
      </c>
      <c r="X82" s="62">
        <v>0</v>
      </c>
      <c r="Y82" s="62">
        <v>3</v>
      </c>
      <c r="Z82" s="63">
        <v>5</v>
      </c>
      <c r="AA82" s="36"/>
      <c r="AB82" s="39"/>
      <c r="AC82" s="40"/>
      <c r="AD82" s="161"/>
      <c r="AE82" s="161"/>
      <c r="AF82" s="161"/>
      <c r="AG82" s="161"/>
      <c r="AH82" s="41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15" customHeight="1">
      <c r="A83" s="177" t="s">
        <v>24</v>
      </c>
      <c r="B83" s="177" t="s">
        <v>353</v>
      </c>
      <c r="C83" s="170">
        <v>3</v>
      </c>
      <c r="D83" s="170">
        <v>0</v>
      </c>
      <c r="E83" s="170">
        <v>0</v>
      </c>
      <c r="F83" s="170">
        <v>3</v>
      </c>
      <c r="G83" s="173">
        <v>5</v>
      </c>
      <c r="H83" s="10"/>
      <c r="I83" s="10"/>
      <c r="J83" s="86" t="s">
        <v>187</v>
      </c>
      <c r="K83" s="87" t="s">
        <v>188</v>
      </c>
      <c r="L83" s="62">
        <v>3</v>
      </c>
      <c r="M83" s="62">
        <v>0</v>
      </c>
      <c r="N83" s="62">
        <v>0</v>
      </c>
      <c r="O83" s="62">
        <v>3</v>
      </c>
      <c r="P83" s="63">
        <v>5</v>
      </c>
      <c r="Q83" s="10"/>
      <c r="R83" s="10"/>
      <c r="S83" s="34" t="s">
        <v>34</v>
      </c>
      <c r="T83" s="96" t="s">
        <v>189</v>
      </c>
      <c r="U83" s="87" t="s">
        <v>190</v>
      </c>
      <c r="V83" s="62">
        <v>3</v>
      </c>
      <c r="W83" s="62">
        <v>0</v>
      </c>
      <c r="X83" s="62">
        <v>0</v>
      </c>
      <c r="Y83" s="62">
        <v>3</v>
      </c>
      <c r="Z83" s="63">
        <v>5</v>
      </c>
      <c r="AA83" s="36"/>
      <c r="AB83" s="66"/>
      <c r="AC83" s="49"/>
      <c r="AD83" s="49"/>
      <c r="AE83" s="49"/>
      <c r="AF83" s="49"/>
      <c r="AG83" s="49"/>
      <c r="AH83" s="82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ht="15" customHeight="1">
      <c r="A84" s="178" t="s">
        <v>354</v>
      </c>
      <c r="B84" s="178" t="s">
        <v>116</v>
      </c>
      <c r="C84" s="170">
        <v>0</v>
      </c>
      <c r="D84" s="170">
        <v>0</v>
      </c>
      <c r="E84" s="170">
        <v>0</v>
      </c>
      <c r="F84" s="170">
        <v>0</v>
      </c>
      <c r="G84" s="170">
        <v>4</v>
      </c>
      <c r="H84" s="10"/>
      <c r="I84" s="10"/>
      <c r="J84" s="97" t="s">
        <v>189</v>
      </c>
      <c r="K84" s="87" t="s">
        <v>190</v>
      </c>
      <c r="L84" s="62">
        <v>3</v>
      </c>
      <c r="M84" s="62">
        <v>0</v>
      </c>
      <c r="N84" s="62">
        <v>0</v>
      </c>
      <c r="O84" s="62">
        <v>3</v>
      </c>
      <c r="P84" s="63">
        <v>5</v>
      </c>
      <c r="Q84" s="10"/>
      <c r="R84" s="10"/>
      <c r="S84" s="34" t="s">
        <v>34</v>
      </c>
      <c r="T84" s="64" t="s">
        <v>191</v>
      </c>
      <c r="U84" s="45" t="s">
        <v>116</v>
      </c>
      <c r="V84" s="32">
        <v>0</v>
      </c>
      <c r="W84" s="32">
        <v>0</v>
      </c>
      <c r="X84" s="32">
        <v>0</v>
      </c>
      <c r="Y84" s="32">
        <v>0</v>
      </c>
      <c r="Z84" s="35">
        <v>4</v>
      </c>
      <c r="AA84" s="36"/>
      <c r="AB84" s="66"/>
      <c r="AC84" s="49"/>
      <c r="AD84" s="49"/>
      <c r="AE84" s="49"/>
      <c r="AF84" s="49"/>
      <c r="AG84" s="49"/>
      <c r="AH84" s="82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ht="15" customHeight="1">
      <c r="A85" s="332" t="s">
        <v>59</v>
      </c>
      <c r="B85" s="332"/>
      <c r="C85" s="190">
        <f>SUM(C79:C84)</f>
        <v>15</v>
      </c>
      <c r="D85" s="190">
        <f>SUM(D79:D84)</f>
        <v>0</v>
      </c>
      <c r="E85" s="190">
        <f>SUM(E79:E84)</f>
        <v>0</v>
      </c>
      <c r="F85" s="190">
        <f>SUM(F79:F84)</f>
        <v>15</v>
      </c>
      <c r="G85" s="190">
        <f>SUM(G79:G84)</f>
        <v>30</v>
      </c>
      <c r="H85" s="10"/>
      <c r="I85" s="10"/>
      <c r="J85" s="61" t="s">
        <v>191</v>
      </c>
      <c r="K85" s="45" t="s">
        <v>116</v>
      </c>
      <c r="L85" s="32">
        <v>0</v>
      </c>
      <c r="M85" s="32">
        <v>0</v>
      </c>
      <c r="N85" s="32">
        <v>0</v>
      </c>
      <c r="O85" s="32">
        <v>0</v>
      </c>
      <c r="P85" s="35">
        <v>4</v>
      </c>
      <c r="Q85" s="10"/>
      <c r="R85" s="10"/>
      <c r="S85" s="83"/>
      <c r="T85" s="195"/>
      <c r="U85" s="153" t="s">
        <v>35</v>
      </c>
      <c r="V85" s="47">
        <f>SUM(V78:V84)</f>
        <v>15</v>
      </c>
      <c r="W85" s="47">
        <f>SUM(W78:W84)</f>
        <v>0</v>
      </c>
      <c r="X85" s="47">
        <f>SUM(X78:X84)</f>
        <v>4</v>
      </c>
      <c r="Y85" s="47">
        <f>SUM(Y78:Y84)</f>
        <v>17</v>
      </c>
      <c r="Z85" s="48">
        <f>SUM(Z78:Z84)</f>
        <v>30</v>
      </c>
      <c r="AA85" s="17"/>
      <c r="AB85" s="66"/>
      <c r="AC85" s="49"/>
      <c r="AD85" s="49"/>
      <c r="AE85" s="49"/>
      <c r="AF85" s="49"/>
      <c r="AG85" s="49"/>
      <c r="AH85" s="82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8:64" ht="15" customHeight="1">
      <c r="H86" s="10"/>
      <c r="I86" s="10"/>
      <c r="J86" s="305" t="s">
        <v>59</v>
      </c>
      <c r="K86" s="306"/>
      <c r="L86" s="72">
        <f>SUM(L79:L85)</f>
        <v>15</v>
      </c>
      <c r="M86" s="72">
        <f>SUM(M79:M85)</f>
        <v>0</v>
      </c>
      <c r="N86" s="72">
        <f>SUM(N79:N85)</f>
        <v>4</v>
      </c>
      <c r="O86" s="72">
        <f>SUM(O79:O85)</f>
        <v>17</v>
      </c>
      <c r="P86" s="73">
        <f>SUM(P79:P85)</f>
        <v>30</v>
      </c>
      <c r="Q86" s="10"/>
      <c r="R86" s="10"/>
      <c r="S86" s="83"/>
      <c r="T86" s="155" t="s">
        <v>38</v>
      </c>
      <c r="U86" s="155"/>
      <c r="V86" s="37">
        <f>V85</f>
        <v>15</v>
      </c>
      <c r="W86" s="37">
        <f>W85</f>
        <v>0</v>
      </c>
      <c r="X86" s="37">
        <f>X85</f>
        <v>4</v>
      </c>
      <c r="Y86" s="37">
        <f>Y85</f>
        <v>17</v>
      </c>
      <c r="Z86" s="38">
        <f>Z85</f>
        <v>30</v>
      </c>
      <c r="AA86" s="36"/>
      <c r="AB86" s="66"/>
      <c r="AC86" s="49"/>
      <c r="AD86" s="49"/>
      <c r="AE86" s="49"/>
      <c r="AF86" s="49"/>
      <c r="AG86" s="49"/>
      <c r="AH86" s="82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4" ht="15" customHeight="1">
      <c r="A87" s="80"/>
      <c r="B87" s="80"/>
      <c r="C87" s="80"/>
      <c r="D87" s="80"/>
      <c r="E87" s="80"/>
      <c r="F87" s="80"/>
      <c r="G87" s="78"/>
      <c r="H87" s="10"/>
      <c r="I87" s="10"/>
      <c r="J87" s="79"/>
      <c r="K87" s="80"/>
      <c r="L87" s="80"/>
      <c r="M87" s="80"/>
      <c r="N87" s="80"/>
      <c r="O87" s="80"/>
      <c r="P87" s="81"/>
      <c r="Q87" s="10"/>
      <c r="R87" s="10"/>
      <c r="S87" s="83"/>
      <c r="T87" s="158"/>
      <c r="U87" s="158"/>
      <c r="V87" s="163"/>
      <c r="W87" s="163"/>
      <c r="X87" s="163"/>
      <c r="Y87" s="163"/>
      <c r="Z87" s="164"/>
      <c r="AA87" s="36"/>
      <c r="AB87" s="39"/>
      <c r="AC87" s="40"/>
      <c r="AD87" s="161"/>
      <c r="AE87" s="161"/>
      <c r="AF87" s="161"/>
      <c r="AG87" s="161"/>
      <c r="AH87" s="41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64" ht="15" customHeight="1">
      <c r="A88" s="80"/>
      <c r="B88" s="80"/>
      <c r="C88" s="80"/>
      <c r="D88" s="80"/>
      <c r="E88" s="80"/>
      <c r="F88" s="80"/>
      <c r="G88" s="78"/>
      <c r="H88" s="10"/>
      <c r="I88" s="10"/>
      <c r="J88" s="79"/>
      <c r="K88" s="80"/>
      <c r="L88" s="80"/>
      <c r="M88" s="80"/>
      <c r="N88" s="80"/>
      <c r="O88" s="80"/>
      <c r="P88" s="81"/>
      <c r="Q88" s="10"/>
      <c r="R88" s="10"/>
      <c r="S88" s="290" t="s">
        <v>25</v>
      </c>
      <c r="T88" s="291"/>
      <c r="U88" s="291"/>
      <c r="V88" s="291"/>
      <c r="W88" s="291"/>
      <c r="X88" s="291"/>
      <c r="Y88" s="291"/>
      <c r="Z88" s="292"/>
      <c r="AA88" s="36"/>
      <c r="AB88" s="154" t="s">
        <v>38</v>
      </c>
      <c r="AC88" s="65"/>
      <c r="AD88" s="37">
        <f>SUM(AD79:AD87)</f>
        <v>6</v>
      </c>
      <c r="AE88" s="37">
        <f>SUM(AE79:AE87)</f>
        <v>0</v>
      </c>
      <c r="AF88" s="37">
        <f>SUM(AF79:AF87)</f>
        <v>0</v>
      </c>
      <c r="AG88" s="37">
        <f>SUM(AG79:AG87)</f>
        <v>6</v>
      </c>
      <c r="AH88" s="38">
        <f>SUM(AH79:AH87)</f>
        <v>8</v>
      </c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64" ht="15" customHeight="1">
      <c r="A89" s="301"/>
      <c r="B89" s="302"/>
      <c r="C89" s="77"/>
      <c r="D89" s="77"/>
      <c r="E89" s="77"/>
      <c r="F89" s="77"/>
      <c r="G89" s="78"/>
      <c r="H89" s="10"/>
      <c r="I89" s="10"/>
      <c r="J89" s="79"/>
      <c r="K89" s="80"/>
      <c r="L89" s="80"/>
      <c r="M89" s="80"/>
      <c r="N89" s="80"/>
      <c r="O89" s="80"/>
      <c r="P89" s="81"/>
      <c r="Q89" s="10"/>
      <c r="R89" s="10"/>
      <c r="S89" s="34"/>
      <c r="T89" s="24" t="s">
        <v>4</v>
      </c>
      <c r="U89" s="24" t="s">
        <v>5</v>
      </c>
      <c r="V89" s="25" t="s">
        <v>6</v>
      </c>
      <c r="W89" s="25" t="s">
        <v>7</v>
      </c>
      <c r="X89" s="25" t="s">
        <v>8</v>
      </c>
      <c r="Y89" s="25" t="s">
        <v>9</v>
      </c>
      <c r="Z89" s="26" t="s">
        <v>10</v>
      </c>
      <c r="AA89" s="36"/>
      <c r="AB89" s="159"/>
      <c r="AC89" s="91"/>
      <c r="AD89" s="151"/>
      <c r="AE89" s="151"/>
      <c r="AF89" s="151"/>
      <c r="AG89" s="151"/>
      <c r="AH89" s="92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ht="15" customHeight="1">
      <c r="A90" s="287" t="s">
        <v>25</v>
      </c>
      <c r="B90" s="288"/>
      <c r="C90" s="288"/>
      <c r="D90" s="288"/>
      <c r="E90" s="288"/>
      <c r="F90" s="288"/>
      <c r="G90" s="289"/>
      <c r="H90" s="10"/>
      <c r="I90" s="10"/>
      <c r="J90" s="287" t="s">
        <v>25</v>
      </c>
      <c r="K90" s="288"/>
      <c r="L90" s="288"/>
      <c r="M90" s="288"/>
      <c r="N90" s="288"/>
      <c r="O90" s="288"/>
      <c r="P90" s="289"/>
      <c r="Q90" s="10"/>
      <c r="R90" s="10"/>
      <c r="S90" s="34" t="s">
        <v>34</v>
      </c>
      <c r="T90" s="61" t="s">
        <v>193</v>
      </c>
      <c r="U90" s="45" t="s">
        <v>110</v>
      </c>
      <c r="V90" s="62">
        <v>3</v>
      </c>
      <c r="W90" s="62">
        <v>0</v>
      </c>
      <c r="X90" s="62">
        <v>0</v>
      </c>
      <c r="Y90" s="62">
        <v>3</v>
      </c>
      <c r="Z90" s="63">
        <v>5</v>
      </c>
      <c r="AA90" s="36"/>
      <c r="AB90" s="287" t="s">
        <v>25</v>
      </c>
      <c r="AC90" s="288"/>
      <c r="AD90" s="288"/>
      <c r="AE90" s="288"/>
      <c r="AF90" s="288"/>
      <c r="AG90" s="288"/>
      <c r="AH90" s="289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64" ht="15" customHeight="1">
      <c r="A91" s="23" t="s">
        <v>4</v>
      </c>
      <c r="B91" s="24" t="s">
        <v>5</v>
      </c>
      <c r="C91" s="25" t="s">
        <v>6</v>
      </c>
      <c r="D91" s="25" t="s">
        <v>7</v>
      </c>
      <c r="E91" s="25" t="s">
        <v>8</v>
      </c>
      <c r="F91" s="25" t="s">
        <v>9</v>
      </c>
      <c r="G91" s="26" t="s">
        <v>10</v>
      </c>
      <c r="H91" s="10"/>
      <c r="I91" s="10"/>
      <c r="J91" s="23" t="s">
        <v>4</v>
      </c>
      <c r="K91" s="24" t="s">
        <v>5</v>
      </c>
      <c r="L91" s="25" t="s">
        <v>6</v>
      </c>
      <c r="M91" s="25" t="s">
        <v>7</v>
      </c>
      <c r="N91" s="25" t="s">
        <v>8</v>
      </c>
      <c r="O91" s="25" t="s">
        <v>9</v>
      </c>
      <c r="P91" s="26" t="s">
        <v>10</v>
      </c>
      <c r="Q91" s="10"/>
      <c r="R91" s="13"/>
      <c r="S91" s="34" t="s">
        <v>34</v>
      </c>
      <c r="T91" s="95" t="s">
        <v>172</v>
      </c>
      <c r="U91" s="45" t="s">
        <v>123</v>
      </c>
      <c r="V91" s="62">
        <v>3</v>
      </c>
      <c r="W91" s="62">
        <v>0</v>
      </c>
      <c r="X91" s="62">
        <v>0</v>
      </c>
      <c r="Y91" s="62">
        <v>3</v>
      </c>
      <c r="Z91" s="63">
        <v>5</v>
      </c>
      <c r="AA91" s="36"/>
      <c r="AB91" s="23" t="s">
        <v>4</v>
      </c>
      <c r="AC91" s="24" t="s">
        <v>5</v>
      </c>
      <c r="AD91" s="25" t="s">
        <v>6</v>
      </c>
      <c r="AE91" s="25" t="s">
        <v>7</v>
      </c>
      <c r="AF91" s="25" t="s">
        <v>8</v>
      </c>
      <c r="AG91" s="25" t="s">
        <v>9</v>
      </c>
      <c r="AH91" s="26" t="s">
        <v>10</v>
      </c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ht="15" customHeight="1">
      <c r="A92" s="165" t="s">
        <v>355</v>
      </c>
      <c r="B92" s="179" t="s">
        <v>118</v>
      </c>
      <c r="C92" s="167">
        <v>2</v>
      </c>
      <c r="D92" s="167">
        <v>4</v>
      </c>
      <c r="E92" s="167">
        <v>0</v>
      </c>
      <c r="F92" s="167">
        <v>4</v>
      </c>
      <c r="G92" s="171">
        <v>5</v>
      </c>
      <c r="H92" s="10"/>
      <c r="I92" s="10"/>
      <c r="J92" s="43" t="s">
        <v>192</v>
      </c>
      <c r="K92" s="45" t="s">
        <v>118</v>
      </c>
      <c r="L92" s="62">
        <v>2</v>
      </c>
      <c r="M92" s="62">
        <v>2</v>
      </c>
      <c r="N92" s="62">
        <v>0</v>
      </c>
      <c r="O92" s="62">
        <v>3</v>
      </c>
      <c r="P92" s="63">
        <v>5</v>
      </c>
      <c r="Q92" s="10"/>
      <c r="R92" s="13"/>
      <c r="S92" s="34" t="s">
        <v>34</v>
      </c>
      <c r="T92" s="45" t="s">
        <v>192</v>
      </c>
      <c r="U92" s="45" t="s">
        <v>118</v>
      </c>
      <c r="V92" s="62">
        <v>2</v>
      </c>
      <c r="W92" s="62">
        <v>2</v>
      </c>
      <c r="X92" s="62">
        <v>0</v>
      </c>
      <c r="Y92" s="62">
        <v>3</v>
      </c>
      <c r="Z92" s="63">
        <v>5</v>
      </c>
      <c r="AA92" s="36"/>
      <c r="AB92" s="86"/>
      <c r="AC92" s="87"/>
      <c r="AD92" s="62"/>
      <c r="AE92" s="62"/>
      <c r="AF92" s="62"/>
      <c r="AG92" s="62"/>
      <c r="AH92" s="63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64" ht="30" customHeight="1">
      <c r="A93" s="165" t="s">
        <v>356</v>
      </c>
      <c r="B93" s="179" t="s">
        <v>357</v>
      </c>
      <c r="C93" s="167">
        <v>3</v>
      </c>
      <c r="D93" s="167">
        <v>0</v>
      </c>
      <c r="E93" s="167">
        <v>2</v>
      </c>
      <c r="F93" s="167">
        <v>4</v>
      </c>
      <c r="G93" s="171">
        <v>4</v>
      </c>
      <c r="J93" s="61" t="s">
        <v>193</v>
      </c>
      <c r="K93" s="45" t="s">
        <v>110</v>
      </c>
      <c r="L93" s="62">
        <v>3</v>
      </c>
      <c r="M93" s="62">
        <v>0</v>
      </c>
      <c r="N93" s="62">
        <v>0</v>
      </c>
      <c r="O93" s="62">
        <v>3</v>
      </c>
      <c r="P93" s="63">
        <v>5</v>
      </c>
      <c r="Q93" s="10"/>
      <c r="R93" s="13"/>
      <c r="S93" s="83"/>
      <c r="T93" s="49"/>
      <c r="U93" s="157" t="s">
        <v>35</v>
      </c>
      <c r="V93" s="47">
        <f>SUM(V90:V92)</f>
        <v>8</v>
      </c>
      <c r="W93" s="47">
        <f>SUM(W90:W92)</f>
        <v>2</v>
      </c>
      <c r="X93" s="47">
        <f>SUM(X90:X92)</f>
        <v>0</v>
      </c>
      <c r="Y93" s="47">
        <f>SUM(Y90:Y92)</f>
        <v>9</v>
      </c>
      <c r="Z93" s="48">
        <f>SUM(Z90:Z92)</f>
        <v>15</v>
      </c>
      <c r="AA93" s="36"/>
      <c r="AB93" s="39"/>
      <c r="AC93" s="40"/>
      <c r="AD93" s="161"/>
      <c r="AE93" s="161"/>
      <c r="AF93" s="161"/>
      <c r="AG93" s="161"/>
      <c r="AH93" s="41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ht="30" customHeight="1">
      <c r="A94" s="165" t="s">
        <v>358</v>
      </c>
      <c r="B94" s="179" t="s">
        <v>359</v>
      </c>
      <c r="C94" s="167">
        <v>3</v>
      </c>
      <c r="D94" s="167">
        <v>2</v>
      </c>
      <c r="E94" s="167">
        <v>0</v>
      </c>
      <c r="F94" s="167">
        <v>4</v>
      </c>
      <c r="G94" s="171">
        <v>6</v>
      </c>
      <c r="J94" s="95" t="s">
        <v>172</v>
      </c>
      <c r="K94" s="45" t="s">
        <v>123</v>
      </c>
      <c r="L94" s="62">
        <v>3</v>
      </c>
      <c r="M94" s="62">
        <v>0</v>
      </c>
      <c r="N94" s="62">
        <v>0</v>
      </c>
      <c r="O94" s="62">
        <v>3</v>
      </c>
      <c r="P94" s="63">
        <v>5</v>
      </c>
      <c r="Q94" s="10"/>
      <c r="R94" s="13"/>
      <c r="S94" s="42" t="s">
        <v>36</v>
      </c>
      <c r="T94" s="61" t="s">
        <v>24</v>
      </c>
      <c r="U94" s="99" t="s">
        <v>108</v>
      </c>
      <c r="V94" s="62">
        <v>2</v>
      </c>
      <c r="W94" s="62">
        <v>0</v>
      </c>
      <c r="X94" s="62">
        <v>0</v>
      </c>
      <c r="Y94" s="62">
        <v>2</v>
      </c>
      <c r="Z94" s="63">
        <v>3</v>
      </c>
      <c r="AA94" s="36"/>
      <c r="AB94" s="39"/>
      <c r="AC94" s="40"/>
      <c r="AD94" s="161"/>
      <c r="AE94" s="161"/>
      <c r="AF94" s="161"/>
      <c r="AG94" s="161"/>
      <c r="AH94" s="41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5" spans="1:64" ht="15" customHeight="1">
      <c r="A95" s="179" t="s">
        <v>348</v>
      </c>
      <c r="B95" s="179" t="s">
        <v>360</v>
      </c>
      <c r="C95" s="167">
        <v>3</v>
      </c>
      <c r="D95" s="167">
        <v>0</v>
      </c>
      <c r="E95" s="167">
        <v>0</v>
      </c>
      <c r="F95" s="167">
        <v>3</v>
      </c>
      <c r="G95" s="171">
        <v>5</v>
      </c>
      <c r="J95" s="61" t="s">
        <v>24</v>
      </c>
      <c r="K95" s="99" t="s">
        <v>108</v>
      </c>
      <c r="L95" s="62">
        <v>2</v>
      </c>
      <c r="M95" s="62">
        <v>0</v>
      </c>
      <c r="N95" s="62">
        <v>0</v>
      </c>
      <c r="O95" s="62">
        <v>2</v>
      </c>
      <c r="P95" s="63">
        <v>3</v>
      </c>
      <c r="Q95" s="10"/>
      <c r="R95" s="10"/>
      <c r="S95" s="42" t="s">
        <v>36</v>
      </c>
      <c r="T95" s="64" t="s">
        <v>24</v>
      </c>
      <c r="U95" s="64" t="s">
        <v>194</v>
      </c>
      <c r="V95" s="62">
        <v>3</v>
      </c>
      <c r="W95" s="62">
        <v>0</v>
      </c>
      <c r="X95" s="62">
        <v>0</v>
      </c>
      <c r="Y95" s="62">
        <v>3</v>
      </c>
      <c r="Z95" s="63">
        <v>5</v>
      </c>
      <c r="AA95" s="36"/>
      <c r="AB95" s="39"/>
      <c r="AC95" s="40"/>
      <c r="AD95" s="161"/>
      <c r="AE95" s="161"/>
      <c r="AF95" s="161"/>
      <c r="AG95" s="161"/>
      <c r="AH95" s="41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34" ht="15" customHeight="1">
      <c r="A96" s="179" t="s">
        <v>361</v>
      </c>
      <c r="B96" s="179" t="s">
        <v>362</v>
      </c>
      <c r="C96" s="167">
        <v>3</v>
      </c>
      <c r="D96" s="167">
        <v>0</v>
      </c>
      <c r="E96" s="167">
        <v>0</v>
      </c>
      <c r="F96" s="167">
        <v>3</v>
      </c>
      <c r="G96" s="171">
        <v>5</v>
      </c>
      <c r="J96" s="61" t="s">
        <v>24</v>
      </c>
      <c r="K96" s="64" t="s">
        <v>194</v>
      </c>
      <c r="L96" s="62">
        <v>3</v>
      </c>
      <c r="M96" s="62">
        <v>0</v>
      </c>
      <c r="N96" s="62">
        <v>0</v>
      </c>
      <c r="O96" s="62">
        <v>3</v>
      </c>
      <c r="P96" s="63">
        <v>5</v>
      </c>
      <c r="S96" s="42" t="s">
        <v>36</v>
      </c>
      <c r="T96" s="61" t="s">
        <v>24</v>
      </c>
      <c r="U96" s="87" t="s">
        <v>195</v>
      </c>
      <c r="V96" s="62">
        <v>3</v>
      </c>
      <c r="W96" s="62">
        <v>0</v>
      </c>
      <c r="X96" s="62">
        <v>0</v>
      </c>
      <c r="Y96" s="62">
        <v>3</v>
      </c>
      <c r="Z96" s="63">
        <v>5</v>
      </c>
      <c r="AA96" s="80"/>
      <c r="AB96" s="39"/>
      <c r="AC96" s="40"/>
      <c r="AD96" s="161"/>
      <c r="AE96" s="161"/>
      <c r="AF96" s="161"/>
      <c r="AG96" s="161"/>
      <c r="AH96" s="41"/>
    </row>
    <row r="97" spans="1:34" ht="15" customHeight="1">
      <c r="A97" s="196" t="s">
        <v>125</v>
      </c>
      <c r="B97" s="162" t="s">
        <v>363</v>
      </c>
      <c r="C97" s="197">
        <v>2</v>
      </c>
      <c r="D97" s="197">
        <v>0</v>
      </c>
      <c r="E97" s="197">
        <v>0</v>
      </c>
      <c r="F97" s="197">
        <v>2</v>
      </c>
      <c r="G97" s="198">
        <v>2</v>
      </c>
      <c r="J97" s="61" t="s">
        <v>24</v>
      </c>
      <c r="K97" s="87" t="s">
        <v>195</v>
      </c>
      <c r="L97" s="62">
        <v>3</v>
      </c>
      <c r="M97" s="62">
        <v>0</v>
      </c>
      <c r="N97" s="62">
        <v>0</v>
      </c>
      <c r="O97" s="62">
        <v>3</v>
      </c>
      <c r="P97" s="63">
        <v>5</v>
      </c>
      <c r="S97" s="42" t="s">
        <v>36</v>
      </c>
      <c r="T97" s="100" t="s">
        <v>196</v>
      </c>
      <c r="U97" s="31" t="s">
        <v>197</v>
      </c>
      <c r="V97" s="101">
        <v>2</v>
      </c>
      <c r="W97" s="101">
        <v>0</v>
      </c>
      <c r="X97" s="101">
        <v>0</v>
      </c>
      <c r="Y97" s="101">
        <v>0</v>
      </c>
      <c r="Z97" s="102">
        <v>2</v>
      </c>
      <c r="AA97" s="80"/>
      <c r="AB97" s="39"/>
      <c r="AC97" s="40"/>
      <c r="AD97" s="161"/>
      <c r="AE97" s="161"/>
      <c r="AF97" s="161"/>
      <c r="AG97" s="161"/>
      <c r="AH97" s="41"/>
    </row>
    <row r="98" spans="1:34" ht="33" customHeight="1">
      <c r="A98" s="179" t="s">
        <v>361</v>
      </c>
      <c r="B98" s="179" t="s">
        <v>364</v>
      </c>
      <c r="C98" s="199">
        <v>2</v>
      </c>
      <c r="D98" s="199">
        <v>0</v>
      </c>
      <c r="E98" s="199">
        <v>0</v>
      </c>
      <c r="F98" s="199">
        <v>2</v>
      </c>
      <c r="G98" s="200">
        <v>3</v>
      </c>
      <c r="J98" s="103" t="s">
        <v>196</v>
      </c>
      <c r="K98" s="31" t="s">
        <v>197</v>
      </c>
      <c r="L98" s="101">
        <v>2</v>
      </c>
      <c r="M98" s="101">
        <v>0</v>
      </c>
      <c r="N98" s="101">
        <v>0</v>
      </c>
      <c r="O98" s="101">
        <v>0</v>
      </c>
      <c r="P98" s="102">
        <v>2</v>
      </c>
      <c r="S98" s="83"/>
      <c r="T98" s="300" t="s">
        <v>37</v>
      </c>
      <c r="U98" s="296"/>
      <c r="V98" s="47">
        <f>SUM(V94:V97)</f>
        <v>10</v>
      </c>
      <c r="W98" s="47">
        <f>SUM(W94:W97)</f>
        <v>0</v>
      </c>
      <c r="X98" s="47">
        <f>SUM(X94:X97)</f>
        <v>0</v>
      </c>
      <c r="Y98" s="47">
        <f>SUM(Y94:Y97)</f>
        <v>8</v>
      </c>
      <c r="Z98" s="48">
        <f>SUM(Z94:Z97)</f>
        <v>15</v>
      </c>
      <c r="AA98" s="80"/>
      <c r="AB98" s="39"/>
      <c r="AC98" s="40"/>
      <c r="AD98" s="161"/>
      <c r="AE98" s="161"/>
      <c r="AF98" s="161"/>
      <c r="AG98" s="161"/>
      <c r="AH98" s="41"/>
    </row>
    <row r="99" spans="1:34" ht="15" customHeight="1">
      <c r="A99" s="332" t="s">
        <v>59</v>
      </c>
      <c r="B99" s="332"/>
      <c r="C99" s="190">
        <f>SUM(C92:C98)</f>
        <v>18</v>
      </c>
      <c r="D99" s="190">
        <f>SUM(D92:D98)</f>
        <v>6</v>
      </c>
      <c r="E99" s="190">
        <f>SUM(E92:E98)</f>
        <v>2</v>
      </c>
      <c r="F99" s="190">
        <f>SUM(F92:F98)</f>
        <v>22</v>
      </c>
      <c r="G99" s="190">
        <f>SUM(G92:G98)</f>
        <v>30</v>
      </c>
      <c r="J99" s="305" t="s">
        <v>59</v>
      </c>
      <c r="K99" s="306"/>
      <c r="L99" s="37">
        <f>SUM(L92:L98)</f>
        <v>18</v>
      </c>
      <c r="M99" s="37">
        <f>SUM(M92:M98)</f>
        <v>2</v>
      </c>
      <c r="N99" s="37">
        <f>SUM(N92:N98)</f>
        <v>0</v>
      </c>
      <c r="O99" s="37">
        <f>SUM(O92:O98)</f>
        <v>17</v>
      </c>
      <c r="P99" s="38">
        <f>SUM(P92:P98)</f>
        <v>30</v>
      </c>
      <c r="R99" s="49"/>
      <c r="S99" s="83"/>
      <c r="T99" s="155" t="s">
        <v>38</v>
      </c>
      <c r="U99" s="155"/>
      <c r="V99" s="47">
        <f>SUM(V98+V93)</f>
        <v>18</v>
      </c>
      <c r="W99" s="47">
        <f>SUM(W98+W93)</f>
        <v>2</v>
      </c>
      <c r="X99" s="47">
        <f>SUM(X98+X93)</f>
        <v>0</v>
      </c>
      <c r="Y99" s="47">
        <f>SUM(Y98+Y93)</f>
        <v>17</v>
      </c>
      <c r="Z99" s="48">
        <f>SUM(Z98+Z93)</f>
        <v>30</v>
      </c>
      <c r="AA99" s="80"/>
      <c r="AB99" s="39"/>
      <c r="AC99" s="40"/>
      <c r="AD99" s="161"/>
      <c r="AE99" s="161"/>
      <c r="AF99" s="161"/>
      <c r="AG99" s="161"/>
      <c r="AH99" s="41"/>
    </row>
    <row r="100" spans="1:34" ht="15" customHeight="1">
      <c r="A100" s="159"/>
      <c r="B100" s="160"/>
      <c r="C100" s="151"/>
      <c r="D100" s="151"/>
      <c r="E100" s="151"/>
      <c r="F100" s="151"/>
      <c r="G100" s="152"/>
      <c r="J100" s="159"/>
      <c r="K100" s="160"/>
      <c r="L100" s="151"/>
      <c r="M100" s="151"/>
      <c r="N100" s="151"/>
      <c r="O100" s="151"/>
      <c r="P100" s="152"/>
      <c r="R100" s="49"/>
      <c r="S100" s="290" t="s">
        <v>26</v>
      </c>
      <c r="T100" s="291"/>
      <c r="U100" s="291"/>
      <c r="V100" s="291"/>
      <c r="W100" s="291"/>
      <c r="X100" s="291"/>
      <c r="Y100" s="291"/>
      <c r="Z100" s="292"/>
      <c r="AA100" s="80"/>
      <c r="AB100" s="154" t="s">
        <v>38</v>
      </c>
      <c r="AC100" s="65"/>
      <c r="AD100" s="62"/>
      <c r="AE100" s="62"/>
      <c r="AF100" s="62"/>
      <c r="AG100" s="62"/>
      <c r="AH100" s="63"/>
    </row>
    <row r="101" spans="1:34" ht="15" customHeight="1">
      <c r="A101" s="159"/>
      <c r="B101" s="160"/>
      <c r="C101" s="151"/>
      <c r="D101" s="151"/>
      <c r="E101" s="151"/>
      <c r="F101" s="151"/>
      <c r="G101" s="152"/>
      <c r="J101" s="159"/>
      <c r="K101" s="160"/>
      <c r="L101" s="151"/>
      <c r="M101" s="151"/>
      <c r="N101" s="151"/>
      <c r="O101" s="151"/>
      <c r="P101" s="152"/>
      <c r="R101" s="49"/>
      <c r="S101" s="83"/>
      <c r="T101" s="24" t="s">
        <v>4</v>
      </c>
      <c r="U101" s="24" t="s">
        <v>5</v>
      </c>
      <c r="V101" s="25" t="s">
        <v>6</v>
      </c>
      <c r="W101" s="25" t="s">
        <v>7</v>
      </c>
      <c r="X101" s="25" t="s">
        <v>8</v>
      </c>
      <c r="Y101" s="25" t="s">
        <v>9</v>
      </c>
      <c r="Z101" s="26" t="s">
        <v>10</v>
      </c>
      <c r="AA101" s="80"/>
      <c r="AB101" s="159"/>
      <c r="AC101" s="91"/>
      <c r="AD101" s="151"/>
      <c r="AE101" s="151"/>
      <c r="AF101" s="151"/>
      <c r="AG101" s="151"/>
      <c r="AH101" s="92"/>
    </row>
    <row r="102" spans="1:34" ht="15" customHeight="1">
      <c r="A102" s="287" t="s">
        <v>26</v>
      </c>
      <c r="B102" s="288"/>
      <c r="C102" s="288"/>
      <c r="D102" s="288"/>
      <c r="E102" s="288"/>
      <c r="F102" s="288"/>
      <c r="G102" s="289"/>
      <c r="J102" s="287" t="s">
        <v>26</v>
      </c>
      <c r="K102" s="288"/>
      <c r="L102" s="288"/>
      <c r="M102" s="288"/>
      <c r="N102" s="288"/>
      <c r="O102" s="288"/>
      <c r="P102" s="289"/>
      <c r="R102" s="49"/>
      <c r="S102" s="34" t="s">
        <v>34</v>
      </c>
      <c r="T102" s="64" t="s">
        <v>172</v>
      </c>
      <c r="U102" s="45" t="s">
        <v>129</v>
      </c>
      <c r="V102" s="62">
        <v>3</v>
      </c>
      <c r="W102" s="62">
        <v>0</v>
      </c>
      <c r="X102" s="62">
        <v>0</v>
      </c>
      <c r="Y102" s="62">
        <v>3</v>
      </c>
      <c r="Z102" s="63">
        <v>5</v>
      </c>
      <c r="AA102" s="80"/>
      <c r="AB102" s="287" t="s">
        <v>26</v>
      </c>
      <c r="AC102" s="288"/>
      <c r="AD102" s="288"/>
      <c r="AE102" s="288"/>
      <c r="AF102" s="288"/>
      <c r="AG102" s="288"/>
      <c r="AH102" s="289"/>
    </row>
    <row r="103" spans="1:34" ht="15" customHeight="1">
      <c r="A103" s="23" t="s">
        <v>4</v>
      </c>
      <c r="B103" s="24" t="s">
        <v>5</v>
      </c>
      <c r="C103" s="25" t="s">
        <v>6</v>
      </c>
      <c r="D103" s="25" t="s">
        <v>7</v>
      </c>
      <c r="E103" s="25" t="s">
        <v>8</v>
      </c>
      <c r="F103" s="25" t="s">
        <v>9</v>
      </c>
      <c r="G103" s="26" t="s">
        <v>10</v>
      </c>
      <c r="J103" s="23" t="s">
        <v>4</v>
      </c>
      <c r="K103" s="24" t="s">
        <v>5</v>
      </c>
      <c r="L103" s="25" t="s">
        <v>6</v>
      </c>
      <c r="M103" s="25" t="s">
        <v>7</v>
      </c>
      <c r="N103" s="25" t="s">
        <v>8</v>
      </c>
      <c r="O103" s="25" t="s">
        <v>9</v>
      </c>
      <c r="P103" s="26" t="s">
        <v>10</v>
      </c>
      <c r="R103" s="49"/>
      <c r="S103" s="34" t="s">
        <v>34</v>
      </c>
      <c r="T103" s="64" t="s">
        <v>172</v>
      </c>
      <c r="U103" s="45" t="s">
        <v>130</v>
      </c>
      <c r="V103" s="62">
        <v>3</v>
      </c>
      <c r="W103" s="62">
        <v>0</v>
      </c>
      <c r="X103" s="62">
        <v>0</v>
      </c>
      <c r="Y103" s="62">
        <v>3</v>
      </c>
      <c r="Z103" s="63">
        <v>5</v>
      </c>
      <c r="AA103" s="80"/>
      <c r="AB103" s="23" t="s">
        <v>4</v>
      </c>
      <c r="AC103" s="24" t="s">
        <v>5</v>
      </c>
      <c r="AD103" s="25" t="s">
        <v>6</v>
      </c>
      <c r="AE103" s="25" t="s">
        <v>7</v>
      </c>
      <c r="AF103" s="25" t="s">
        <v>8</v>
      </c>
      <c r="AG103" s="25" t="s">
        <v>9</v>
      </c>
      <c r="AH103" s="26" t="s">
        <v>10</v>
      </c>
    </row>
    <row r="104" spans="1:34" ht="15" customHeight="1">
      <c r="A104" s="165" t="s">
        <v>365</v>
      </c>
      <c r="B104" s="179" t="s">
        <v>128</v>
      </c>
      <c r="C104" s="167">
        <v>2</v>
      </c>
      <c r="D104" s="167">
        <v>6</v>
      </c>
      <c r="E104" s="167">
        <v>0</v>
      </c>
      <c r="F104" s="167">
        <v>5</v>
      </c>
      <c r="G104" s="171">
        <v>6</v>
      </c>
      <c r="J104" s="86" t="s">
        <v>198</v>
      </c>
      <c r="K104" s="87" t="s">
        <v>199</v>
      </c>
      <c r="L104" s="62">
        <v>1</v>
      </c>
      <c r="M104" s="62">
        <v>8</v>
      </c>
      <c r="N104" s="62">
        <v>0</v>
      </c>
      <c r="O104" s="62">
        <v>5</v>
      </c>
      <c r="P104" s="63">
        <v>7</v>
      </c>
      <c r="R104" s="49"/>
      <c r="S104" s="34" t="s">
        <v>34</v>
      </c>
      <c r="T104" s="87" t="s">
        <v>198</v>
      </c>
      <c r="U104" s="87" t="s">
        <v>199</v>
      </c>
      <c r="V104" s="62">
        <v>1</v>
      </c>
      <c r="W104" s="62">
        <v>8</v>
      </c>
      <c r="X104" s="62">
        <v>0</v>
      </c>
      <c r="Y104" s="62">
        <v>5</v>
      </c>
      <c r="Z104" s="63">
        <v>7</v>
      </c>
      <c r="AA104" s="80"/>
      <c r="AB104" s="39"/>
      <c r="AC104" s="40"/>
      <c r="AD104" s="161"/>
      <c r="AE104" s="161"/>
      <c r="AF104" s="161"/>
      <c r="AG104" s="161"/>
      <c r="AH104" s="41"/>
    </row>
    <row r="105" spans="1:34" ht="30.75" customHeight="1">
      <c r="A105" s="165" t="s">
        <v>366</v>
      </c>
      <c r="B105" s="179" t="s">
        <v>367</v>
      </c>
      <c r="C105" s="167">
        <v>2</v>
      </c>
      <c r="D105" s="167">
        <v>2</v>
      </c>
      <c r="E105" s="167">
        <v>0</v>
      </c>
      <c r="F105" s="167">
        <v>3</v>
      </c>
      <c r="G105" s="171">
        <v>4</v>
      </c>
      <c r="J105" s="61" t="s">
        <v>172</v>
      </c>
      <c r="K105" s="45" t="s">
        <v>129</v>
      </c>
      <c r="L105" s="62">
        <v>3</v>
      </c>
      <c r="M105" s="62">
        <v>0</v>
      </c>
      <c r="N105" s="62">
        <v>0</v>
      </c>
      <c r="O105" s="62">
        <v>3</v>
      </c>
      <c r="P105" s="63">
        <v>5</v>
      </c>
      <c r="R105" s="49"/>
      <c r="S105" s="83"/>
      <c r="T105" s="49"/>
      <c r="U105" s="157" t="s">
        <v>35</v>
      </c>
      <c r="V105" s="47">
        <f>SUM(V102:V104)</f>
        <v>7</v>
      </c>
      <c r="W105" s="47">
        <f>SUM(W102:W104)</f>
        <v>8</v>
      </c>
      <c r="X105" s="47">
        <f>SUM(X102:X104)</f>
        <v>0</v>
      </c>
      <c r="Y105" s="47">
        <f>SUM(Y102:Y104)</f>
        <v>11</v>
      </c>
      <c r="Z105" s="48">
        <f>SUM(Z102:Z104)</f>
        <v>17</v>
      </c>
      <c r="AA105" s="17"/>
      <c r="AB105" s="39"/>
      <c r="AC105" s="40"/>
      <c r="AD105" s="161"/>
      <c r="AE105" s="161"/>
      <c r="AF105" s="161"/>
      <c r="AG105" s="161"/>
      <c r="AH105" s="41"/>
    </row>
    <row r="106" spans="1:34" ht="30" customHeight="1">
      <c r="A106" s="178" t="s">
        <v>348</v>
      </c>
      <c r="B106" s="179" t="s">
        <v>308</v>
      </c>
      <c r="C106" s="170">
        <v>3</v>
      </c>
      <c r="D106" s="170">
        <v>0</v>
      </c>
      <c r="E106" s="170">
        <v>0</v>
      </c>
      <c r="F106" s="170">
        <v>3</v>
      </c>
      <c r="G106" s="170">
        <v>5</v>
      </c>
      <c r="J106" s="61" t="s">
        <v>172</v>
      </c>
      <c r="K106" s="45" t="s">
        <v>130</v>
      </c>
      <c r="L106" s="62">
        <v>3</v>
      </c>
      <c r="M106" s="62">
        <v>0</v>
      </c>
      <c r="N106" s="62">
        <v>0</v>
      </c>
      <c r="O106" s="62">
        <v>3</v>
      </c>
      <c r="P106" s="63">
        <v>5</v>
      </c>
      <c r="R106" s="49"/>
      <c r="S106" s="42" t="s">
        <v>36</v>
      </c>
      <c r="T106" s="64" t="s">
        <v>24</v>
      </c>
      <c r="U106" s="64" t="s">
        <v>200</v>
      </c>
      <c r="V106" s="62">
        <v>3</v>
      </c>
      <c r="W106" s="62">
        <v>0</v>
      </c>
      <c r="X106" s="62">
        <v>0</v>
      </c>
      <c r="Y106" s="62">
        <v>3</v>
      </c>
      <c r="Z106" s="63">
        <v>5</v>
      </c>
      <c r="AA106" s="80"/>
      <c r="AB106" s="39"/>
      <c r="AC106" s="40"/>
      <c r="AD106" s="161"/>
      <c r="AE106" s="161"/>
      <c r="AF106" s="161"/>
      <c r="AG106" s="161"/>
      <c r="AH106" s="41"/>
    </row>
    <row r="107" spans="1:34" ht="30" customHeight="1">
      <c r="A107" s="179" t="s">
        <v>348</v>
      </c>
      <c r="B107" s="179" t="s">
        <v>368</v>
      </c>
      <c r="C107" s="167">
        <v>3</v>
      </c>
      <c r="D107" s="167">
        <v>0</v>
      </c>
      <c r="E107" s="167">
        <v>0</v>
      </c>
      <c r="F107" s="167">
        <v>3</v>
      </c>
      <c r="G107" s="167">
        <v>5</v>
      </c>
      <c r="J107" s="61" t="s">
        <v>24</v>
      </c>
      <c r="K107" s="64" t="s">
        <v>200</v>
      </c>
      <c r="L107" s="62">
        <v>3</v>
      </c>
      <c r="M107" s="62">
        <v>0</v>
      </c>
      <c r="N107" s="62">
        <v>0</v>
      </c>
      <c r="O107" s="62">
        <v>3</v>
      </c>
      <c r="P107" s="63">
        <v>5</v>
      </c>
      <c r="R107" s="49"/>
      <c r="S107" s="42" t="s">
        <v>36</v>
      </c>
      <c r="T107" s="64" t="s">
        <v>24</v>
      </c>
      <c r="U107" s="64" t="s">
        <v>201</v>
      </c>
      <c r="V107" s="62">
        <v>3</v>
      </c>
      <c r="W107" s="62">
        <v>0</v>
      </c>
      <c r="X107" s="62">
        <v>0</v>
      </c>
      <c r="Y107" s="62">
        <v>3</v>
      </c>
      <c r="Z107" s="63">
        <v>5</v>
      </c>
      <c r="AA107" s="80"/>
      <c r="AB107" s="39"/>
      <c r="AC107" s="40"/>
      <c r="AD107" s="161"/>
      <c r="AE107" s="161"/>
      <c r="AF107" s="161"/>
      <c r="AG107" s="161"/>
      <c r="AH107" s="41"/>
    </row>
    <row r="108" spans="1:34" ht="15" customHeight="1">
      <c r="A108" s="179" t="s">
        <v>348</v>
      </c>
      <c r="B108" s="179" t="s">
        <v>369</v>
      </c>
      <c r="C108" s="167">
        <v>3</v>
      </c>
      <c r="D108" s="167">
        <v>0</v>
      </c>
      <c r="E108" s="167">
        <v>0</v>
      </c>
      <c r="F108" s="167">
        <v>3</v>
      </c>
      <c r="G108" s="167">
        <v>5</v>
      </c>
      <c r="J108" s="61" t="s">
        <v>24</v>
      </c>
      <c r="K108" s="64" t="s">
        <v>201</v>
      </c>
      <c r="L108" s="62">
        <v>3</v>
      </c>
      <c r="M108" s="62">
        <v>0</v>
      </c>
      <c r="N108" s="62">
        <v>0</v>
      </c>
      <c r="O108" s="62">
        <v>3</v>
      </c>
      <c r="P108" s="63">
        <v>5</v>
      </c>
      <c r="Q108" s="66"/>
      <c r="S108" s="42" t="s">
        <v>36</v>
      </c>
      <c r="T108" s="100" t="s">
        <v>202</v>
      </c>
      <c r="U108" s="31" t="s">
        <v>203</v>
      </c>
      <c r="V108" s="101">
        <v>2</v>
      </c>
      <c r="W108" s="101">
        <v>0</v>
      </c>
      <c r="X108" s="101">
        <v>0</v>
      </c>
      <c r="Y108" s="101">
        <v>0</v>
      </c>
      <c r="Z108" s="102">
        <v>2</v>
      </c>
      <c r="AA108" s="80"/>
      <c r="AB108" s="39"/>
      <c r="AC108" s="40"/>
      <c r="AD108" s="161"/>
      <c r="AE108" s="161"/>
      <c r="AF108" s="161"/>
      <c r="AG108" s="161"/>
      <c r="AH108" s="41"/>
    </row>
    <row r="109" spans="1:34" ht="15" customHeight="1">
      <c r="A109" s="172" t="s">
        <v>133</v>
      </c>
      <c r="B109" s="201" t="s">
        <v>370</v>
      </c>
      <c r="C109" s="170">
        <v>2</v>
      </c>
      <c r="D109" s="170">
        <v>0</v>
      </c>
      <c r="E109" s="170">
        <v>0</v>
      </c>
      <c r="F109" s="170">
        <v>2</v>
      </c>
      <c r="G109" s="202">
        <v>2</v>
      </c>
      <c r="J109" s="103" t="s">
        <v>202</v>
      </c>
      <c r="K109" s="31" t="s">
        <v>203</v>
      </c>
      <c r="L109" s="101">
        <v>2</v>
      </c>
      <c r="M109" s="101">
        <v>0</v>
      </c>
      <c r="N109" s="101">
        <v>0</v>
      </c>
      <c r="O109" s="101">
        <v>0</v>
      </c>
      <c r="P109" s="102">
        <v>2</v>
      </c>
      <c r="S109" s="83"/>
      <c r="T109" s="156"/>
      <c r="U109" s="157" t="s">
        <v>37</v>
      </c>
      <c r="V109" s="47">
        <f>SUM(V106:V108)</f>
        <v>8</v>
      </c>
      <c r="W109" s="47">
        <f>SUM(W106:W108)</f>
        <v>0</v>
      </c>
      <c r="X109" s="47">
        <f>SUM(X106:X108)</f>
        <v>0</v>
      </c>
      <c r="Y109" s="47">
        <f>SUM(Y106:Y108)</f>
        <v>6</v>
      </c>
      <c r="Z109" s="48">
        <f>SUM(Z106:Z108)</f>
        <v>12</v>
      </c>
      <c r="AA109" s="80"/>
      <c r="AB109" s="39"/>
      <c r="AC109" s="40"/>
      <c r="AD109" s="161"/>
      <c r="AE109" s="161"/>
      <c r="AF109" s="161"/>
      <c r="AG109" s="161"/>
      <c r="AH109" s="41"/>
    </row>
    <row r="110" spans="1:34" ht="15" customHeight="1">
      <c r="A110" s="332" t="s">
        <v>59</v>
      </c>
      <c r="B110" s="332"/>
      <c r="C110" s="190">
        <f>SUM(C104:C109)</f>
        <v>15</v>
      </c>
      <c r="D110" s="190">
        <f>SUM(D104:D109)</f>
        <v>8</v>
      </c>
      <c r="E110" s="190">
        <f>SUM(E104:E109)</f>
        <v>0</v>
      </c>
      <c r="F110" s="190">
        <f>SUM(F104:F109)</f>
        <v>19</v>
      </c>
      <c r="G110" s="190">
        <f>SUM(G104:G109)</f>
        <v>27</v>
      </c>
      <c r="J110" s="305" t="s">
        <v>59</v>
      </c>
      <c r="K110" s="306"/>
      <c r="L110" s="72">
        <f>SUM(L104:L109)</f>
        <v>15</v>
      </c>
      <c r="M110" s="72">
        <f>SUM(M104:M109)</f>
        <v>8</v>
      </c>
      <c r="N110" s="72">
        <v>0</v>
      </c>
      <c r="O110" s="72">
        <f>SUM(O104:O109)</f>
        <v>17</v>
      </c>
      <c r="P110" s="73">
        <f>SUM(P104:P109)</f>
        <v>29</v>
      </c>
      <c r="S110" s="83"/>
      <c r="T110" s="155" t="s">
        <v>38</v>
      </c>
      <c r="U110" s="155"/>
      <c r="V110" s="47">
        <f>SUM(V109,V105)</f>
        <v>15</v>
      </c>
      <c r="W110" s="47">
        <f>SUM(W109,W105)</f>
        <v>8</v>
      </c>
      <c r="X110" s="47">
        <f>SUM(X109,X105)</f>
        <v>0</v>
      </c>
      <c r="Y110" s="47">
        <f>SUM(Y109,Y105)</f>
        <v>17</v>
      </c>
      <c r="Z110" s="48">
        <f>SUM(Z109,Z105)</f>
        <v>29</v>
      </c>
      <c r="AA110" s="80"/>
      <c r="AB110" s="39"/>
      <c r="AC110" s="40"/>
      <c r="AD110" s="161"/>
      <c r="AE110" s="161"/>
      <c r="AF110" s="161"/>
      <c r="AG110" s="161"/>
      <c r="AH110" s="41"/>
    </row>
    <row r="111" spans="10:34" ht="15" customHeight="1">
      <c r="J111" s="83"/>
      <c r="K111" s="80"/>
      <c r="L111" s="80"/>
      <c r="M111" s="80"/>
      <c r="N111" s="80"/>
      <c r="O111" s="80"/>
      <c r="P111" s="152"/>
      <c r="S111" s="83"/>
      <c r="T111" s="160"/>
      <c r="U111" s="160"/>
      <c r="V111" s="151"/>
      <c r="W111" s="151"/>
      <c r="X111" s="151"/>
      <c r="Y111" s="151"/>
      <c r="Z111" s="152"/>
      <c r="AA111" s="80"/>
      <c r="AB111" s="39"/>
      <c r="AC111" s="40"/>
      <c r="AD111" s="161"/>
      <c r="AE111" s="161"/>
      <c r="AF111" s="161"/>
      <c r="AG111" s="161"/>
      <c r="AH111" s="41"/>
    </row>
    <row r="112" spans="1:34" ht="15" customHeight="1">
      <c r="A112" s="148"/>
      <c r="B112" s="80"/>
      <c r="C112" s="80"/>
      <c r="D112" s="80"/>
      <c r="E112" s="80"/>
      <c r="F112" s="80"/>
      <c r="G112" s="81"/>
      <c r="J112" s="148"/>
      <c r="K112" s="80"/>
      <c r="L112" s="80"/>
      <c r="M112" s="80"/>
      <c r="N112" s="80"/>
      <c r="O112" s="80"/>
      <c r="P112" s="81"/>
      <c r="R112" s="49"/>
      <c r="S112" s="83"/>
      <c r="T112" s="160"/>
      <c r="U112" s="104" t="s">
        <v>39</v>
      </c>
      <c r="V112" s="293">
        <f>Y105+Y93+Y85+Y69+Y54+Y27+Y42+Y11</f>
        <v>85</v>
      </c>
      <c r="W112" s="293"/>
      <c r="X112" s="293"/>
      <c r="Y112" s="293"/>
      <c r="Z112" s="152"/>
      <c r="AA112" s="80"/>
      <c r="AB112" s="154" t="s">
        <v>38</v>
      </c>
      <c r="AC112" s="65"/>
      <c r="AD112" s="37"/>
      <c r="AE112" s="37"/>
      <c r="AF112" s="37"/>
      <c r="AG112" s="37"/>
      <c r="AH112" s="105"/>
    </row>
    <row r="113" spans="1:34" ht="15" customHeight="1">
      <c r="A113" s="148"/>
      <c r="B113" s="80"/>
      <c r="C113" s="80"/>
      <c r="D113" s="80"/>
      <c r="E113" s="80"/>
      <c r="F113" s="80"/>
      <c r="G113" s="81"/>
      <c r="J113" s="148"/>
      <c r="K113" s="80"/>
      <c r="L113" s="80"/>
      <c r="M113" s="80"/>
      <c r="N113" s="80"/>
      <c r="O113" s="80"/>
      <c r="P113" s="81"/>
      <c r="R113" s="49"/>
      <c r="S113" s="83"/>
      <c r="T113" s="160"/>
      <c r="U113" s="104" t="s">
        <v>27</v>
      </c>
      <c r="V113" s="293">
        <f>Y110+Y99+Y86+Y73+Y60+Y48+Y32+Y18</f>
        <v>149</v>
      </c>
      <c r="W113" s="293"/>
      <c r="X113" s="293"/>
      <c r="Y113" s="293"/>
      <c r="Z113" s="152"/>
      <c r="AA113" s="80"/>
      <c r="AB113" s="148"/>
      <c r="AC113" s="106"/>
      <c r="AD113" s="17"/>
      <c r="AE113" s="146"/>
      <c r="AF113" s="146"/>
      <c r="AG113" s="146"/>
      <c r="AH113" s="147"/>
    </row>
    <row r="114" spans="1:34" ht="15" customHeight="1">
      <c r="A114" s="79"/>
      <c r="B114" s="104" t="s">
        <v>27</v>
      </c>
      <c r="C114" s="318">
        <f>SUM(F110,F99,F85,F72,F58,F45,F32,F18)</f>
        <v>164</v>
      </c>
      <c r="D114" s="319"/>
      <c r="E114" s="319"/>
      <c r="F114" s="320"/>
      <c r="G114" s="147"/>
      <c r="J114" s="79"/>
      <c r="K114" s="104" t="s">
        <v>27</v>
      </c>
      <c r="L114" s="318">
        <f>SUM(O110,O99,O86,O72,O58,O46,O30,O16)</f>
        <v>149</v>
      </c>
      <c r="M114" s="319"/>
      <c r="N114" s="319"/>
      <c r="O114" s="320"/>
      <c r="P114" s="147"/>
      <c r="R114" s="49"/>
      <c r="S114" s="83"/>
      <c r="T114" s="80"/>
      <c r="U114" s="107" t="s">
        <v>10</v>
      </c>
      <c r="V114" s="299">
        <f>Z110+Z99+Z86+Z73+Z60+Z48+Z32+Z18</f>
        <v>240</v>
      </c>
      <c r="W114" s="299"/>
      <c r="X114" s="299"/>
      <c r="Y114" s="299"/>
      <c r="Z114" s="81"/>
      <c r="AA114" s="80"/>
      <c r="AB114" s="108"/>
      <c r="AC114" s="104" t="s">
        <v>39</v>
      </c>
      <c r="AD114" s="293">
        <f>AG20+AG34+AG47+AG60+AG74+AG88</f>
        <v>26</v>
      </c>
      <c r="AE114" s="293"/>
      <c r="AF114" s="293"/>
      <c r="AG114" s="293"/>
      <c r="AH114" s="109"/>
    </row>
    <row r="115" spans="1:34" ht="15" customHeight="1" thickBot="1">
      <c r="A115" s="108"/>
      <c r="B115" s="107" t="s">
        <v>10</v>
      </c>
      <c r="C115" s="321">
        <f>SUM(G110,G99,G85,G58,G72,G45,G32,G18)</f>
        <v>242</v>
      </c>
      <c r="D115" s="322"/>
      <c r="E115" s="322"/>
      <c r="F115" s="323"/>
      <c r="G115" s="109"/>
      <c r="J115" s="108"/>
      <c r="K115" s="107" t="s">
        <v>10</v>
      </c>
      <c r="L115" s="321">
        <f>SUM(P110,P58,P46,P99,P30,P86,P72,P16)</f>
        <v>240</v>
      </c>
      <c r="M115" s="322"/>
      <c r="N115" s="322"/>
      <c r="O115" s="323"/>
      <c r="P115" s="109"/>
      <c r="R115" s="49"/>
      <c r="S115" s="110"/>
      <c r="T115" s="111"/>
      <c r="U115" s="111"/>
      <c r="V115" s="111"/>
      <c r="W115" s="111"/>
      <c r="X115" s="111"/>
      <c r="Y115" s="111"/>
      <c r="Z115" s="112"/>
      <c r="AA115" s="49"/>
      <c r="AB115" s="108"/>
      <c r="AC115" s="104" t="s">
        <v>10</v>
      </c>
      <c r="AD115" s="294">
        <f>AH20+AH34+AH47+AH60+AH74+AH88</f>
        <v>40</v>
      </c>
      <c r="AE115" s="293"/>
      <c r="AF115" s="293"/>
      <c r="AG115" s="293"/>
      <c r="AH115" s="109"/>
    </row>
    <row r="116" spans="1:34" ht="15" customHeight="1">
      <c r="A116" s="79"/>
      <c r="B116" s="80"/>
      <c r="C116" s="80"/>
      <c r="D116" s="80"/>
      <c r="E116" s="80"/>
      <c r="F116" s="80"/>
      <c r="G116" s="81"/>
      <c r="J116" s="79"/>
      <c r="K116" s="80"/>
      <c r="L116" s="80"/>
      <c r="M116" s="80"/>
      <c r="N116" s="80"/>
      <c r="O116" s="80"/>
      <c r="P116" s="81"/>
      <c r="R116" s="49"/>
      <c r="S116" s="113"/>
      <c r="Z116" s="8"/>
      <c r="AA116" s="49"/>
      <c r="AB116" s="66"/>
      <c r="AC116" s="49"/>
      <c r="AD116" s="49"/>
      <c r="AE116" s="49"/>
      <c r="AF116" s="49"/>
      <c r="AG116" s="49"/>
      <c r="AH116" s="82"/>
    </row>
    <row r="117" spans="1:34" ht="15" customHeight="1" thickBot="1">
      <c r="A117" s="124"/>
      <c r="B117" s="125"/>
      <c r="C117" s="125"/>
      <c r="D117" s="125"/>
      <c r="E117" s="125"/>
      <c r="F117" s="125"/>
      <c r="G117" s="126"/>
      <c r="J117" s="114"/>
      <c r="K117" s="111"/>
      <c r="L117" s="111"/>
      <c r="M117" s="111"/>
      <c r="N117" s="111"/>
      <c r="O117" s="111"/>
      <c r="P117" s="112"/>
      <c r="R117" s="49"/>
      <c r="S117" s="49"/>
      <c r="Z117" s="8"/>
      <c r="AA117" s="49"/>
      <c r="AB117" s="66"/>
      <c r="AC117" s="49"/>
      <c r="AD117" s="49"/>
      <c r="AE117" s="49"/>
      <c r="AF117" s="49"/>
      <c r="AG117" s="49"/>
      <c r="AH117" s="82"/>
    </row>
    <row r="118" spans="27:34" ht="15" customHeight="1">
      <c r="AA118" s="49"/>
      <c r="AB118" s="79"/>
      <c r="AC118" s="80"/>
      <c r="AD118" s="80"/>
      <c r="AE118" s="80"/>
      <c r="AF118" s="80"/>
      <c r="AG118" s="80"/>
      <c r="AH118" s="81"/>
    </row>
    <row r="119" spans="27:34" ht="15" customHeight="1" thickBot="1">
      <c r="AA119" s="49"/>
      <c r="AB119" s="114"/>
      <c r="AC119" s="111"/>
      <c r="AD119" s="111"/>
      <c r="AE119" s="111"/>
      <c r="AF119" s="111"/>
      <c r="AG119" s="111"/>
      <c r="AH119" s="112"/>
    </row>
    <row r="120" ht="15" customHeight="1">
      <c r="AA120" s="49"/>
    </row>
    <row r="121" ht="15" customHeight="1">
      <c r="AA121" s="49"/>
    </row>
    <row r="122" ht="15" customHeight="1">
      <c r="AA122" s="49"/>
    </row>
    <row r="123" ht="30" customHeight="1">
      <c r="AA123" s="49"/>
    </row>
    <row r="124" ht="30" customHeight="1">
      <c r="AA124" s="49"/>
    </row>
    <row r="125" ht="30" customHeight="1">
      <c r="AA125" s="49"/>
    </row>
    <row r="126" ht="30" customHeight="1">
      <c r="AA126" s="49"/>
    </row>
    <row r="127" ht="30" customHeight="1">
      <c r="AA127" s="49"/>
    </row>
    <row r="128" ht="30" customHeight="1">
      <c r="AA128" s="49"/>
    </row>
    <row r="129" ht="30" customHeight="1">
      <c r="AA129" s="49"/>
    </row>
    <row r="130" ht="30" customHeight="1">
      <c r="AA130" s="49"/>
    </row>
    <row r="131" ht="30" customHeight="1">
      <c r="AA131" s="49"/>
    </row>
    <row r="132" ht="30" customHeight="1">
      <c r="AA132" s="49"/>
    </row>
    <row r="133" ht="30" customHeight="1">
      <c r="AA133" s="49"/>
    </row>
    <row r="134" ht="30" customHeight="1">
      <c r="AA134" s="49"/>
    </row>
    <row r="135" ht="30" customHeight="1">
      <c r="AA135" s="49"/>
    </row>
    <row r="136" ht="30" customHeight="1">
      <c r="AA136" s="49"/>
    </row>
    <row r="137" ht="30" customHeight="1">
      <c r="AA137" s="49"/>
    </row>
    <row r="138" ht="30" customHeight="1">
      <c r="AA138" s="49"/>
    </row>
    <row r="139" ht="30" customHeight="1">
      <c r="AA139" s="49"/>
    </row>
    <row r="140" ht="30" customHeight="1">
      <c r="AA140" s="49"/>
    </row>
    <row r="141" ht="12.75">
      <c r="AA141" s="49"/>
    </row>
    <row r="142" ht="12.75">
      <c r="AA142" s="49"/>
    </row>
    <row r="143" ht="12.75">
      <c r="AA143" s="49"/>
    </row>
    <row r="144" ht="12.75">
      <c r="AA144" s="49"/>
    </row>
    <row r="145" ht="12.75">
      <c r="AA145" s="49"/>
    </row>
  </sheetData>
  <sheetProtection/>
  <mergeCells count="78">
    <mergeCell ref="C115:F115"/>
    <mergeCell ref="L115:O115"/>
    <mergeCell ref="AD115:AG115"/>
    <mergeCell ref="A18:B18"/>
    <mergeCell ref="T11:U11"/>
    <mergeCell ref="T17:U17"/>
    <mergeCell ref="T27:U27"/>
    <mergeCell ref="T42:U42"/>
    <mergeCell ref="T47:U47"/>
    <mergeCell ref="V112:Y112"/>
    <mergeCell ref="V113:Y113"/>
    <mergeCell ref="C114:F114"/>
    <mergeCell ref="L114:O114"/>
    <mergeCell ref="V114:Y114"/>
    <mergeCell ref="AD114:AG114"/>
    <mergeCell ref="S100:Z100"/>
    <mergeCell ref="A102:G102"/>
    <mergeCell ref="J102:P102"/>
    <mergeCell ref="AB102:AH102"/>
    <mergeCell ref="J110:K110"/>
    <mergeCell ref="A90:G90"/>
    <mergeCell ref="J90:P90"/>
    <mergeCell ref="A110:B110"/>
    <mergeCell ref="AB90:AH90"/>
    <mergeCell ref="T98:U98"/>
    <mergeCell ref="A99:B99"/>
    <mergeCell ref="J99:K99"/>
    <mergeCell ref="S88:Z88"/>
    <mergeCell ref="A89:B89"/>
    <mergeCell ref="A72:B72"/>
    <mergeCell ref="J72:K72"/>
    <mergeCell ref="A74:B74"/>
    <mergeCell ref="A77:G77"/>
    <mergeCell ref="J77:P77"/>
    <mergeCell ref="A85:B85"/>
    <mergeCell ref="J86:K86"/>
    <mergeCell ref="AB77:AH77"/>
    <mergeCell ref="AB49:AH49"/>
    <mergeCell ref="A58:B58"/>
    <mergeCell ref="J58:K58"/>
    <mergeCell ref="A59:B59"/>
    <mergeCell ref="A63:G63"/>
    <mergeCell ref="J63:P63"/>
    <mergeCell ref="AB63:AH63"/>
    <mergeCell ref="T69:U69"/>
    <mergeCell ref="A45:B45"/>
    <mergeCell ref="A46:B46"/>
    <mergeCell ref="J46:K46"/>
    <mergeCell ref="A49:G49"/>
    <mergeCell ref="J49:P49"/>
    <mergeCell ref="T49:Z49"/>
    <mergeCell ref="AB8:AH8"/>
    <mergeCell ref="T31:U31"/>
    <mergeCell ref="A32:B32"/>
    <mergeCell ref="A36:G36"/>
    <mergeCell ref="J36:P36"/>
    <mergeCell ref="S36:Y36"/>
    <mergeCell ref="AB36:AH36"/>
    <mergeCell ref="AB5:AH6"/>
    <mergeCell ref="A22:G22"/>
    <mergeCell ref="J22:P22"/>
    <mergeCell ref="T22:Z22"/>
    <mergeCell ref="AB22:AH22"/>
    <mergeCell ref="J30:K30"/>
    <mergeCell ref="J6:P6"/>
    <mergeCell ref="A8:G8"/>
    <mergeCell ref="J8:P8"/>
    <mergeCell ref="T8:Z8"/>
    <mergeCell ref="A6:G6"/>
    <mergeCell ref="J16:K16"/>
    <mergeCell ref="A1:AH1"/>
    <mergeCell ref="A3:G3"/>
    <mergeCell ref="J3:P3"/>
    <mergeCell ref="A4:G4"/>
    <mergeCell ref="J4:P4"/>
    <mergeCell ref="A5:G5"/>
    <mergeCell ref="J5:P5"/>
    <mergeCell ref="T5:Z6"/>
  </mergeCells>
  <hyperlinks>
    <hyperlink ref="B41" r:id="rId1" display="http://tureng.com/tr/turkce-ingilizce/physicochemistry"/>
  </hyperlink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paperSize="9" scale="2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5"/>
  <sheetViews>
    <sheetView zoomScale="80" zoomScaleNormal="80" zoomScalePageLayoutView="0" workbookViewId="0" topLeftCell="A100">
      <selection activeCell="Q55" sqref="Q55"/>
    </sheetView>
  </sheetViews>
  <sheetFormatPr defaultColWidth="9.140625" defaultRowHeight="15"/>
  <cols>
    <col min="1" max="1" width="9.28125" style="98" customWidth="1"/>
    <col min="2" max="2" width="36.8515625" style="98" customWidth="1"/>
    <col min="3" max="3" width="3.7109375" style="98" bestFit="1" customWidth="1"/>
    <col min="4" max="5" width="3.140625" style="98" bestFit="1" customWidth="1"/>
    <col min="6" max="6" width="4.57421875" style="98" bestFit="1" customWidth="1"/>
    <col min="7" max="7" width="5.7109375" style="98" bestFit="1" customWidth="1"/>
    <col min="8" max="9" width="9.140625" style="8" customWidth="1"/>
    <col min="10" max="10" width="9.00390625" style="98" customWidth="1"/>
    <col min="11" max="11" width="40.57421875" style="98" bestFit="1" customWidth="1"/>
    <col min="12" max="12" width="3.00390625" style="98" bestFit="1" customWidth="1"/>
    <col min="13" max="13" width="6.00390625" style="98" bestFit="1" customWidth="1"/>
    <col min="14" max="14" width="2.8515625" style="98" bestFit="1" customWidth="1"/>
    <col min="15" max="15" width="4.57421875" style="98" bestFit="1" customWidth="1"/>
    <col min="16" max="16" width="5.57421875" style="98" customWidth="1"/>
    <col min="17" max="18" width="9.140625" style="8" customWidth="1"/>
    <col min="19" max="19" width="9.140625" style="11" customWidth="1"/>
    <col min="20" max="20" width="9.421875" style="8" customWidth="1"/>
    <col min="21" max="21" width="36.8515625" style="8" customWidth="1"/>
    <col min="22" max="25" width="3.00390625" style="8" customWidth="1"/>
    <col min="26" max="26" width="5.7109375" style="49" customWidth="1"/>
    <col min="27" max="27" width="9.140625" style="115" customWidth="1"/>
    <col min="28" max="28" width="9.421875" style="8" customWidth="1"/>
    <col min="29" max="29" width="36.8515625" style="8" customWidth="1"/>
    <col min="30" max="33" width="3.00390625" style="8" customWidth="1"/>
    <col min="34" max="34" width="5.57421875" style="8" customWidth="1"/>
    <col min="35" max="16384" width="9.140625" style="8" customWidth="1"/>
  </cols>
  <sheetData>
    <row r="1" spans="1:34" ht="43.5" customHeight="1">
      <c r="A1" s="330" t="s">
        <v>223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</row>
    <row r="2" spans="1:64" ht="13.5" thickBot="1">
      <c r="A2" s="9"/>
      <c r="B2" s="9"/>
      <c r="C2" s="9"/>
      <c r="D2" s="9"/>
      <c r="E2" s="9"/>
      <c r="F2" s="9"/>
      <c r="G2" s="9"/>
      <c r="H2" s="10"/>
      <c r="I2" s="10"/>
      <c r="J2" s="9"/>
      <c r="K2" s="9"/>
      <c r="L2" s="9"/>
      <c r="M2" s="9"/>
      <c r="N2" s="9"/>
      <c r="O2" s="9"/>
      <c r="P2" s="9"/>
      <c r="Q2" s="10"/>
      <c r="R2" s="10"/>
      <c r="T2" s="10"/>
      <c r="U2" s="10"/>
      <c r="V2" s="10"/>
      <c r="W2" s="10"/>
      <c r="X2" s="10"/>
      <c r="Y2" s="10"/>
      <c r="Z2" s="12"/>
      <c r="AA2" s="13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2.75">
      <c r="A3" s="307" t="s">
        <v>0</v>
      </c>
      <c r="B3" s="308"/>
      <c r="C3" s="308"/>
      <c r="D3" s="308"/>
      <c r="E3" s="308"/>
      <c r="F3" s="308"/>
      <c r="G3" s="309"/>
      <c r="H3" s="10"/>
      <c r="I3" s="10"/>
      <c r="J3" s="307" t="s">
        <v>0</v>
      </c>
      <c r="K3" s="308"/>
      <c r="L3" s="308"/>
      <c r="M3" s="308"/>
      <c r="N3" s="308"/>
      <c r="O3" s="308"/>
      <c r="P3" s="309"/>
      <c r="Q3" s="10"/>
      <c r="R3" s="10"/>
      <c r="S3" s="14"/>
      <c r="T3" s="15"/>
      <c r="U3" s="15"/>
      <c r="V3" s="15"/>
      <c r="W3" s="15"/>
      <c r="X3" s="15"/>
      <c r="Y3" s="15"/>
      <c r="Z3" s="16"/>
      <c r="AA3" s="17"/>
      <c r="AB3" s="18"/>
      <c r="AC3" s="15"/>
      <c r="AD3" s="15"/>
      <c r="AE3" s="15"/>
      <c r="AF3" s="15"/>
      <c r="AG3" s="15"/>
      <c r="AH3" s="16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2.75">
      <c r="A4" s="310" t="s">
        <v>1</v>
      </c>
      <c r="B4" s="311"/>
      <c r="C4" s="311"/>
      <c r="D4" s="311"/>
      <c r="E4" s="311"/>
      <c r="F4" s="311"/>
      <c r="G4" s="312"/>
      <c r="H4" s="10"/>
      <c r="I4" s="10"/>
      <c r="J4" s="310" t="s">
        <v>1</v>
      </c>
      <c r="K4" s="311"/>
      <c r="L4" s="311"/>
      <c r="M4" s="311"/>
      <c r="N4" s="311"/>
      <c r="O4" s="311"/>
      <c r="P4" s="312"/>
      <c r="Q4" s="10"/>
      <c r="R4" s="10"/>
      <c r="S4" s="19"/>
      <c r="T4" s="17"/>
      <c r="U4" s="17"/>
      <c r="V4" s="17"/>
      <c r="W4" s="17"/>
      <c r="X4" s="17"/>
      <c r="Y4" s="17"/>
      <c r="Z4" s="20"/>
      <c r="AA4" s="17"/>
      <c r="AB4" s="21"/>
      <c r="AC4" s="17"/>
      <c r="AD4" s="17"/>
      <c r="AE4" s="17"/>
      <c r="AF4" s="17"/>
      <c r="AG4" s="17"/>
      <c r="AH4" s="2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12.75">
      <c r="A5" s="310" t="s">
        <v>2</v>
      </c>
      <c r="B5" s="311"/>
      <c r="C5" s="311"/>
      <c r="D5" s="311"/>
      <c r="E5" s="311"/>
      <c r="F5" s="311"/>
      <c r="G5" s="312"/>
      <c r="H5" s="10"/>
      <c r="I5" s="10"/>
      <c r="J5" s="310" t="s">
        <v>135</v>
      </c>
      <c r="K5" s="311"/>
      <c r="L5" s="311"/>
      <c r="M5" s="311"/>
      <c r="N5" s="311"/>
      <c r="O5" s="311"/>
      <c r="P5" s="312"/>
      <c r="Q5" s="10"/>
      <c r="R5" s="10"/>
      <c r="S5" s="19"/>
      <c r="T5" s="313" t="s">
        <v>32</v>
      </c>
      <c r="U5" s="314"/>
      <c r="V5" s="314"/>
      <c r="W5" s="314"/>
      <c r="X5" s="314"/>
      <c r="Y5" s="314"/>
      <c r="Z5" s="315"/>
      <c r="AA5" s="17"/>
      <c r="AB5" s="316" t="s">
        <v>33</v>
      </c>
      <c r="AC5" s="314"/>
      <c r="AD5" s="314"/>
      <c r="AE5" s="314"/>
      <c r="AF5" s="314"/>
      <c r="AG5" s="314"/>
      <c r="AH5" s="315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12.75">
      <c r="A6" s="310" t="s">
        <v>45</v>
      </c>
      <c r="B6" s="311"/>
      <c r="C6" s="311"/>
      <c r="D6" s="311"/>
      <c r="E6" s="311"/>
      <c r="F6" s="311"/>
      <c r="G6" s="312"/>
      <c r="H6" s="10"/>
      <c r="I6" s="10"/>
      <c r="J6" s="310" t="s">
        <v>136</v>
      </c>
      <c r="K6" s="311"/>
      <c r="L6" s="311"/>
      <c r="M6" s="311"/>
      <c r="N6" s="311"/>
      <c r="O6" s="311"/>
      <c r="P6" s="312"/>
      <c r="Q6" s="10"/>
      <c r="R6" s="10"/>
      <c r="S6" s="19"/>
      <c r="T6" s="314"/>
      <c r="U6" s="314"/>
      <c r="V6" s="314"/>
      <c r="W6" s="314"/>
      <c r="X6" s="314"/>
      <c r="Y6" s="314"/>
      <c r="Z6" s="315"/>
      <c r="AA6" s="17"/>
      <c r="AB6" s="317"/>
      <c r="AC6" s="314"/>
      <c r="AD6" s="314"/>
      <c r="AE6" s="314"/>
      <c r="AF6" s="314"/>
      <c r="AG6" s="314"/>
      <c r="AH6" s="315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2.75">
      <c r="A7" s="21"/>
      <c r="B7" s="17"/>
      <c r="C7" s="17"/>
      <c r="D7" s="17"/>
      <c r="E7" s="17"/>
      <c r="F7" s="17"/>
      <c r="G7" s="20"/>
      <c r="H7" s="22"/>
      <c r="I7" s="10"/>
      <c r="J7" s="144"/>
      <c r="K7" s="145"/>
      <c r="L7" s="145"/>
      <c r="M7" s="145"/>
      <c r="N7" s="145"/>
      <c r="O7" s="145"/>
      <c r="P7" s="20"/>
      <c r="Q7" s="10"/>
      <c r="R7" s="10"/>
      <c r="S7" s="19"/>
      <c r="T7" s="17"/>
      <c r="U7" s="17"/>
      <c r="V7" s="17"/>
      <c r="W7" s="17"/>
      <c r="X7" s="17"/>
      <c r="Y7" s="17"/>
      <c r="Z7" s="20"/>
      <c r="AA7" s="17"/>
      <c r="AB7" s="21"/>
      <c r="AC7" s="17"/>
      <c r="AD7" s="17"/>
      <c r="AE7" s="17"/>
      <c r="AF7" s="17"/>
      <c r="AG7" s="17"/>
      <c r="AH7" s="2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12.75">
      <c r="A8" s="287" t="s">
        <v>3</v>
      </c>
      <c r="B8" s="288"/>
      <c r="C8" s="288"/>
      <c r="D8" s="288"/>
      <c r="E8" s="288"/>
      <c r="F8" s="288"/>
      <c r="G8" s="289"/>
      <c r="H8" s="10"/>
      <c r="I8" s="10"/>
      <c r="J8" s="290" t="s">
        <v>3</v>
      </c>
      <c r="K8" s="291"/>
      <c r="L8" s="291"/>
      <c r="M8" s="291"/>
      <c r="N8" s="291"/>
      <c r="O8" s="291"/>
      <c r="P8" s="292"/>
      <c r="Q8" s="10"/>
      <c r="R8" s="10"/>
      <c r="S8" s="19"/>
      <c r="T8" s="291" t="s">
        <v>3</v>
      </c>
      <c r="U8" s="291"/>
      <c r="V8" s="291"/>
      <c r="W8" s="291"/>
      <c r="X8" s="291"/>
      <c r="Y8" s="291"/>
      <c r="Z8" s="292"/>
      <c r="AA8" s="17"/>
      <c r="AB8" s="290" t="s">
        <v>3</v>
      </c>
      <c r="AC8" s="291"/>
      <c r="AD8" s="291"/>
      <c r="AE8" s="291"/>
      <c r="AF8" s="291"/>
      <c r="AG8" s="291"/>
      <c r="AH8" s="292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2.75">
      <c r="A9" s="23" t="s">
        <v>4</v>
      </c>
      <c r="B9" s="24" t="s">
        <v>5</v>
      </c>
      <c r="C9" s="25" t="s">
        <v>6</v>
      </c>
      <c r="D9" s="25" t="s">
        <v>7</v>
      </c>
      <c r="E9" s="25" t="s">
        <v>8</v>
      </c>
      <c r="F9" s="25" t="s">
        <v>9</v>
      </c>
      <c r="G9" s="26" t="s">
        <v>10</v>
      </c>
      <c r="H9" s="10"/>
      <c r="I9" s="10"/>
      <c r="J9" s="23" t="s">
        <v>4</v>
      </c>
      <c r="K9" s="24" t="s">
        <v>5</v>
      </c>
      <c r="L9" s="25" t="s">
        <v>6</v>
      </c>
      <c r="M9" s="25" t="s">
        <v>7</v>
      </c>
      <c r="N9" s="25" t="s">
        <v>8</v>
      </c>
      <c r="O9" s="25" t="s">
        <v>9</v>
      </c>
      <c r="P9" s="26" t="s">
        <v>10</v>
      </c>
      <c r="Q9" s="10"/>
      <c r="R9" s="10"/>
      <c r="S9" s="19"/>
      <c r="T9" s="27" t="s">
        <v>4</v>
      </c>
      <c r="U9" s="27" t="s">
        <v>5</v>
      </c>
      <c r="V9" s="28" t="s">
        <v>6</v>
      </c>
      <c r="W9" s="28" t="s">
        <v>7</v>
      </c>
      <c r="X9" s="28" t="s">
        <v>8</v>
      </c>
      <c r="Y9" s="28" t="s">
        <v>9</v>
      </c>
      <c r="Z9" s="29" t="s">
        <v>10</v>
      </c>
      <c r="AA9" s="17"/>
      <c r="AB9" s="23" t="s">
        <v>4</v>
      </c>
      <c r="AC9" s="24" t="s">
        <v>5</v>
      </c>
      <c r="AD9" s="25" t="s">
        <v>6</v>
      </c>
      <c r="AE9" s="25" t="s">
        <v>7</v>
      </c>
      <c r="AF9" s="25" t="s">
        <v>8</v>
      </c>
      <c r="AG9" s="25" t="s">
        <v>9</v>
      </c>
      <c r="AH9" s="26" t="s">
        <v>10</v>
      </c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4.25" customHeight="1">
      <c r="A10" s="30" t="s">
        <v>137</v>
      </c>
      <c r="B10" s="31" t="s">
        <v>51</v>
      </c>
      <c r="C10" s="32">
        <v>3</v>
      </c>
      <c r="D10" s="32">
        <v>0</v>
      </c>
      <c r="E10" s="32">
        <v>2</v>
      </c>
      <c r="F10" s="32">
        <v>4</v>
      </c>
      <c r="G10" s="33">
        <v>6</v>
      </c>
      <c r="H10" s="10"/>
      <c r="I10" s="10"/>
      <c r="J10" s="30" t="s">
        <v>137</v>
      </c>
      <c r="K10" s="31" t="s">
        <v>51</v>
      </c>
      <c r="L10" s="32">
        <v>3</v>
      </c>
      <c r="M10" s="32">
        <v>0</v>
      </c>
      <c r="N10" s="32">
        <v>2</v>
      </c>
      <c r="O10" s="32">
        <v>4</v>
      </c>
      <c r="P10" s="33">
        <v>6</v>
      </c>
      <c r="Q10" s="10"/>
      <c r="R10" s="10"/>
      <c r="S10" s="42" t="s">
        <v>36</v>
      </c>
      <c r="T10" s="30" t="s">
        <v>137</v>
      </c>
      <c r="U10" s="31" t="s">
        <v>51</v>
      </c>
      <c r="V10" s="32">
        <v>3</v>
      </c>
      <c r="W10" s="32">
        <v>0</v>
      </c>
      <c r="X10" s="32">
        <v>2</v>
      </c>
      <c r="Y10" s="32">
        <v>4</v>
      </c>
      <c r="Z10" s="33">
        <v>6</v>
      </c>
      <c r="AA10" s="36"/>
      <c r="AB10" s="30"/>
      <c r="AC10" s="31"/>
      <c r="AD10" s="32"/>
      <c r="AE10" s="32"/>
      <c r="AF10" s="32"/>
      <c r="AG10" s="32"/>
      <c r="AH10" s="35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4.25" customHeight="1">
      <c r="A11" s="30" t="s">
        <v>138</v>
      </c>
      <c r="B11" s="31" t="s">
        <v>49</v>
      </c>
      <c r="C11" s="32">
        <v>3</v>
      </c>
      <c r="D11" s="32">
        <v>2</v>
      </c>
      <c r="E11" s="32">
        <v>0</v>
      </c>
      <c r="F11" s="32">
        <v>4</v>
      </c>
      <c r="G11" s="33">
        <v>6</v>
      </c>
      <c r="H11" s="10"/>
      <c r="I11" s="10"/>
      <c r="J11" s="30" t="s">
        <v>138</v>
      </c>
      <c r="K11" s="31" t="s">
        <v>49</v>
      </c>
      <c r="L11" s="32">
        <v>3</v>
      </c>
      <c r="M11" s="32">
        <v>2</v>
      </c>
      <c r="N11" s="32">
        <v>0</v>
      </c>
      <c r="O11" s="32">
        <v>4</v>
      </c>
      <c r="P11" s="35">
        <v>6</v>
      </c>
      <c r="Q11" s="10"/>
      <c r="R11" s="10"/>
      <c r="S11" s="42" t="s">
        <v>36</v>
      </c>
      <c r="T11" s="30" t="s">
        <v>138</v>
      </c>
      <c r="U11" s="31" t="s">
        <v>49</v>
      </c>
      <c r="V11" s="32">
        <v>3</v>
      </c>
      <c r="W11" s="32">
        <v>2</v>
      </c>
      <c r="X11" s="32">
        <v>0</v>
      </c>
      <c r="Y11" s="32">
        <v>4</v>
      </c>
      <c r="Z11" s="35">
        <v>6</v>
      </c>
      <c r="AA11" s="36"/>
      <c r="AB11" s="39"/>
      <c r="AC11" s="40"/>
      <c r="AD11" s="161"/>
      <c r="AE11" s="161"/>
      <c r="AF11" s="161"/>
      <c r="AG11" s="161"/>
      <c r="AH11" s="41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4.25" customHeight="1">
      <c r="A12" s="30" t="s">
        <v>139</v>
      </c>
      <c r="B12" s="31" t="s">
        <v>140</v>
      </c>
      <c r="C12" s="32">
        <v>3</v>
      </c>
      <c r="D12" s="32">
        <v>0</v>
      </c>
      <c r="E12" s="32">
        <v>2</v>
      </c>
      <c r="F12" s="32">
        <v>4</v>
      </c>
      <c r="G12" s="33">
        <v>6</v>
      </c>
      <c r="H12" s="10"/>
      <c r="I12" s="10"/>
      <c r="J12" s="30" t="s">
        <v>139</v>
      </c>
      <c r="K12" s="31" t="s">
        <v>140</v>
      </c>
      <c r="L12" s="32">
        <v>3</v>
      </c>
      <c r="M12" s="32">
        <v>0</v>
      </c>
      <c r="N12" s="32">
        <v>2</v>
      </c>
      <c r="O12" s="32">
        <v>4</v>
      </c>
      <c r="P12" s="35">
        <v>6</v>
      </c>
      <c r="Q12" s="10"/>
      <c r="R12" s="10"/>
      <c r="S12" s="42" t="s">
        <v>36</v>
      </c>
      <c r="T12" s="30" t="s">
        <v>139</v>
      </c>
      <c r="U12" s="31" t="s">
        <v>140</v>
      </c>
      <c r="V12" s="32">
        <v>3</v>
      </c>
      <c r="W12" s="32">
        <v>0</v>
      </c>
      <c r="X12" s="32">
        <v>2</v>
      </c>
      <c r="Y12" s="32">
        <v>4</v>
      </c>
      <c r="Z12" s="35">
        <v>6</v>
      </c>
      <c r="AA12" s="36"/>
      <c r="AB12" s="39"/>
      <c r="AC12" s="40"/>
      <c r="AD12" s="161"/>
      <c r="AE12" s="161"/>
      <c r="AF12" s="161"/>
      <c r="AG12" s="161"/>
      <c r="AH12" s="41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4.25" customHeight="1">
      <c r="A13" s="30" t="s">
        <v>41</v>
      </c>
      <c r="B13" s="31" t="s">
        <v>83</v>
      </c>
      <c r="C13" s="161">
        <v>2</v>
      </c>
      <c r="D13" s="161">
        <v>0</v>
      </c>
      <c r="E13" s="161">
        <v>0</v>
      </c>
      <c r="F13" s="161">
        <v>2</v>
      </c>
      <c r="G13" s="41">
        <v>3</v>
      </c>
      <c r="H13" s="10"/>
      <c r="I13" s="10"/>
      <c r="J13" s="30" t="s">
        <v>141</v>
      </c>
      <c r="K13" s="31" t="s">
        <v>142</v>
      </c>
      <c r="L13" s="32">
        <v>3</v>
      </c>
      <c r="M13" s="32">
        <v>0</v>
      </c>
      <c r="N13" s="32">
        <v>2</v>
      </c>
      <c r="O13" s="32">
        <v>4</v>
      </c>
      <c r="P13" s="35">
        <v>7</v>
      </c>
      <c r="Q13" s="10"/>
      <c r="R13" s="10"/>
      <c r="S13" s="42" t="s">
        <v>36</v>
      </c>
      <c r="T13" s="30" t="s">
        <v>141</v>
      </c>
      <c r="U13" s="31" t="s">
        <v>142</v>
      </c>
      <c r="V13" s="32">
        <v>3</v>
      </c>
      <c r="W13" s="32">
        <v>0</v>
      </c>
      <c r="X13" s="32">
        <v>2</v>
      </c>
      <c r="Y13" s="32">
        <v>4</v>
      </c>
      <c r="Z13" s="35">
        <v>7</v>
      </c>
      <c r="AA13" s="36"/>
      <c r="AB13" s="39"/>
      <c r="AC13" s="40"/>
      <c r="AD13" s="161"/>
      <c r="AE13" s="161"/>
      <c r="AF13" s="161"/>
      <c r="AG13" s="161"/>
      <c r="AH13" s="41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9.25" customHeight="1">
      <c r="A14" s="71" t="s">
        <v>143</v>
      </c>
      <c r="B14" s="76" t="s">
        <v>56</v>
      </c>
      <c r="C14" s="161">
        <v>3</v>
      </c>
      <c r="D14" s="161">
        <v>0</v>
      </c>
      <c r="E14" s="161">
        <v>0</v>
      </c>
      <c r="F14" s="161">
        <v>3</v>
      </c>
      <c r="G14" s="60">
        <v>5</v>
      </c>
      <c r="H14" s="10"/>
      <c r="I14" s="10"/>
      <c r="J14" s="30" t="s">
        <v>143</v>
      </c>
      <c r="K14" s="31" t="s">
        <v>56</v>
      </c>
      <c r="L14" s="32">
        <v>3</v>
      </c>
      <c r="M14" s="32">
        <v>0</v>
      </c>
      <c r="N14" s="32">
        <v>0</v>
      </c>
      <c r="O14" s="32">
        <v>3</v>
      </c>
      <c r="P14" s="35">
        <v>5</v>
      </c>
      <c r="Q14" s="10"/>
      <c r="R14" s="10"/>
      <c r="S14" s="42" t="s">
        <v>36</v>
      </c>
      <c r="T14" s="30" t="s">
        <v>143</v>
      </c>
      <c r="U14" s="31" t="s">
        <v>56</v>
      </c>
      <c r="V14" s="32">
        <v>3</v>
      </c>
      <c r="W14" s="32">
        <v>0</v>
      </c>
      <c r="X14" s="32">
        <v>0</v>
      </c>
      <c r="Y14" s="32">
        <v>3</v>
      </c>
      <c r="Z14" s="35">
        <v>5</v>
      </c>
      <c r="AA14" s="36"/>
      <c r="AB14" s="39"/>
      <c r="AC14" s="40"/>
      <c r="AD14" s="161"/>
      <c r="AE14" s="161"/>
      <c r="AF14" s="161"/>
      <c r="AG14" s="161"/>
      <c r="AH14" s="41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30" customHeight="1">
      <c r="A15" s="43" t="s">
        <v>144</v>
      </c>
      <c r="B15" s="44" t="s">
        <v>58</v>
      </c>
      <c r="C15" s="32">
        <v>0</v>
      </c>
      <c r="D15" s="32">
        <v>2</v>
      </c>
      <c r="E15" s="32">
        <v>0</v>
      </c>
      <c r="F15" s="32">
        <v>1</v>
      </c>
      <c r="G15" s="33">
        <v>1</v>
      </c>
      <c r="H15" s="10"/>
      <c r="I15" s="10"/>
      <c r="J15" s="43" t="s">
        <v>144</v>
      </c>
      <c r="K15" s="44" t="s">
        <v>58</v>
      </c>
      <c r="L15" s="32">
        <v>0</v>
      </c>
      <c r="M15" s="32">
        <v>2</v>
      </c>
      <c r="N15" s="32">
        <v>0</v>
      </c>
      <c r="O15" s="32">
        <v>1</v>
      </c>
      <c r="P15" s="33">
        <v>1</v>
      </c>
      <c r="Q15" s="10"/>
      <c r="R15" s="10"/>
      <c r="S15" s="42" t="s">
        <v>36</v>
      </c>
      <c r="T15" s="43" t="s">
        <v>144</v>
      </c>
      <c r="U15" s="44" t="s">
        <v>58</v>
      </c>
      <c r="V15" s="32">
        <v>0</v>
      </c>
      <c r="W15" s="32">
        <v>2</v>
      </c>
      <c r="X15" s="32">
        <v>0</v>
      </c>
      <c r="Y15" s="32">
        <v>1</v>
      </c>
      <c r="Z15" s="33">
        <v>1</v>
      </c>
      <c r="AA15" s="36"/>
      <c r="AB15" s="39"/>
      <c r="AC15" s="40"/>
      <c r="AD15" s="161"/>
      <c r="AE15" s="161"/>
      <c r="AF15" s="161"/>
      <c r="AG15" s="161"/>
      <c r="AH15" s="41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6.25" customHeight="1">
      <c r="A16" s="43" t="s">
        <v>54</v>
      </c>
      <c r="B16" s="45" t="s">
        <v>12</v>
      </c>
      <c r="C16" s="32">
        <v>3</v>
      </c>
      <c r="D16" s="32">
        <v>0</v>
      </c>
      <c r="E16" s="32">
        <v>0</v>
      </c>
      <c r="F16" s="32">
        <v>3</v>
      </c>
      <c r="G16" s="33">
        <v>3</v>
      </c>
      <c r="H16" s="10"/>
      <c r="I16" s="10"/>
      <c r="J16" s="329" t="s">
        <v>59</v>
      </c>
      <c r="K16" s="328"/>
      <c r="L16" s="37">
        <f>SUM(L10:L15)</f>
        <v>15</v>
      </c>
      <c r="M16" s="37">
        <f>SUM(M10:M15)</f>
        <v>4</v>
      </c>
      <c r="N16" s="37">
        <f>SUM(N10:N15)</f>
        <v>6</v>
      </c>
      <c r="O16" s="37">
        <f>SUM(O10:O15)</f>
        <v>20</v>
      </c>
      <c r="P16" s="38">
        <f>SUM(P10:P15)</f>
        <v>31</v>
      </c>
      <c r="Q16" s="10"/>
      <c r="R16" s="10"/>
      <c r="S16" s="42"/>
      <c r="T16" s="156" t="s">
        <v>37</v>
      </c>
      <c r="U16" s="157"/>
      <c r="V16" s="47">
        <f>SUM(V10:V15)</f>
        <v>15</v>
      </c>
      <c r="W16" s="47">
        <f>SUM(W10:W15)</f>
        <v>4</v>
      </c>
      <c r="X16" s="47">
        <f>SUM(X10:X15)</f>
        <v>6</v>
      </c>
      <c r="Y16" s="47">
        <f>SUM(Y10:Y15)</f>
        <v>20</v>
      </c>
      <c r="Z16" s="48">
        <f>SUM(Z10:Z15)</f>
        <v>31</v>
      </c>
      <c r="AA16" s="36"/>
      <c r="AB16" s="39"/>
      <c r="AC16" s="40"/>
      <c r="AD16" s="161"/>
      <c r="AE16" s="161"/>
      <c r="AF16" s="161"/>
      <c r="AG16" s="161"/>
      <c r="AH16" s="41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14.25" customHeight="1" thickBot="1">
      <c r="A17" s="333" t="s">
        <v>59</v>
      </c>
      <c r="B17" s="334"/>
      <c r="C17" s="131">
        <f>SUM(C10:C16)</f>
        <v>17</v>
      </c>
      <c r="D17" s="131">
        <f>SUM(D10:D16)</f>
        <v>4</v>
      </c>
      <c r="E17" s="131">
        <v>4</v>
      </c>
      <c r="F17" s="131">
        <f>SUM(F10:F16)</f>
        <v>21</v>
      </c>
      <c r="G17" s="132">
        <f>SUM(G10:G16)</f>
        <v>30</v>
      </c>
      <c r="H17" s="10"/>
      <c r="I17" s="10"/>
      <c r="J17" s="159"/>
      <c r="K17" s="160"/>
      <c r="L17" s="160"/>
      <c r="M17" s="160"/>
      <c r="N17" s="160"/>
      <c r="O17" s="160"/>
      <c r="P17" s="46"/>
      <c r="Q17" s="10"/>
      <c r="R17" s="10"/>
      <c r="S17" s="42"/>
      <c r="T17" s="155" t="s">
        <v>38</v>
      </c>
      <c r="U17" s="155"/>
      <c r="V17" s="37">
        <f>V16</f>
        <v>15</v>
      </c>
      <c r="W17" s="37">
        <f>W16</f>
        <v>4</v>
      </c>
      <c r="X17" s="37">
        <f>X16</f>
        <v>6</v>
      </c>
      <c r="Y17" s="37">
        <f>Y16</f>
        <v>20</v>
      </c>
      <c r="Z17" s="38">
        <f>Z16</f>
        <v>31</v>
      </c>
      <c r="AA17" s="36"/>
      <c r="AB17" s="39"/>
      <c r="AC17" s="40"/>
      <c r="AD17" s="161"/>
      <c r="AE17" s="161"/>
      <c r="AF17" s="161"/>
      <c r="AG17" s="161"/>
      <c r="AH17" s="41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14.25" customHeight="1">
      <c r="A18" s="151"/>
      <c r="B18" s="151"/>
      <c r="C18" s="151"/>
      <c r="D18" s="151"/>
      <c r="E18" s="151"/>
      <c r="F18" s="151"/>
      <c r="G18" s="46"/>
      <c r="H18" s="10"/>
      <c r="I18" s="10"/>
      <c r="J18" s="19"/>
      <c r="K18" s="160"/>
      <c r="L18" s="160"/>
      <c r="M18" s="160"/>
      <c r="N18" s="160"/>
      <c r="O18" s="160"/>
      <c r="P18" s="46"/>
      <c r="Q18" s="10"/>
      <c r="R18" s="10"/>
      <c r="S18" s="42"/>
      <c r="T18" s="49"/>
      <c r="U18" s="49"/>
      <c r="V18" s="49"/>
      <c r="W18" s="49"/>
      <c r="X18" s="49"/>
      <c r="Y18" s="49"/>
      <c r="Z18" s="46"/>
      <c r="AA18" s="36"/>
      <c r="AB18" s="39"/>
      <c r="AC18" s="40"/>
      <c r="AD18" s="161"/>
      <c r="AE18" s="161"/>
      <c r="AF18" s="161"/>
      <c r="AG18" s="161"/>
      <c r="AH18" s="41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15" customHeight="1">
      <c r="A19" s="159"/>
      <c r="B19" s="160"/>
      <c r="C19" s="151"/>
      <c r="D19" s="151"/>
      <c r="E19" s="151"/>
      <c r="F19" s="151"/>
      <c r="G19" s="152"/>
      <c r="H19" s="10"/>
      <c r="I19" s="10"/>
      <c r="J19" s="159"/>
      <c r="K19" s="160"/>
      <c r="L19" s="151"/>
      <c r="M19" s="151"/>
      <c r="N19" s="151"/>
      <c r="O19" s="151"/>
      <c r="P19" s="152"/>
      <c r="Q19" s="10"/>
      <c r="R19" s="10"/>
      <c r="S19" s="42"/>
      <c r="T19" s="49"/>
      <c r="U19" s="49"/>
      <c r="V19" s="49"/>
      <c r="W19" s="49"/>
      <c r="X19" s="49"/>
      <c r="Y19" s="49"/>
      <c r="Z19" s="46"/>
      <c r="AA19" s="36"/>
      <c r="AB19" s="39"/>
      <c r="AC19" s="40"/>
      <c r="AD19" s="161"/>
      <c r="AE19" s="161"/>
      <c r="AF19" s="161"/>
      <c r="AG19" s="161"/>
      <c r="AH19" s="41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15" customHeight="1">
      <c r="A20" s="159"/>
      <c r="B20" s="160"/>
      <c r="C20" s="151"/>
      <c r="D20" s="151"/>
      <c r="E20" s="151"/>
      <c r="F20" s="151"/>
      <c r="G20" s="152"/>
      <c r="H20" s="10"/>
      <c r="I20" s="10"/>
      <c r="J20" s="159"/>
      <c r="K20" s="160"/>
      <c r="L20" s="151"/>
      <c r="M20" s="151"/>
      <c r="N20" s="151"/>
      <c r="O20" s="151"/>
      <c r="P20" s="152"/>
      <c r="Q20" s="10"/>
      <c r="R20" s="10"/>
      <c r="S20" s="42"/>
      <c r="T20" s="49"/>
      <c r="U20" s="49"/>
      <c r="V20" s="49"/>
      <c r="W20" s="49"/>
      <c r="X20" s="49"/>
      <c r="Y20" s="49"/>
      <c r="Z20" s="46"/>
      <c r="AA20" s="36"/>
      <c r="AB20" s="154" t="s">
        <v>38</v>
      </c>
      <c r="AC20" s="155"/>
      <c r="AD20" s="37"/>
      <c r="AE20" s="37"/>
      <c r="AF20" s="37"/>
      <c r="AG20" s="37"/>
      <c r="AH20" s="5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30" customHeight="1">
      <c r="A21" s="159"/>
      <c r="B21" s="160"/>
      <c r="C21" s="151"/>
      <c r="D21" s="151"/>
      <c r="E21" s="151"/>
      <c r="F21" s="151"/>
      <c r="G21" s="152"/>
      <c r="H21" s="10"/>
      <c r="I21" s="10"/>
      <c r="J21" s="159"/>
      <c r="K21" s="160"/>
      <c r="L21" s="151"/>
      <c r="M21" s="151"/>
      <c r="N21" s="151"/>
      <c r="O21" s="151"/>
      <c r="P21" s="152"/>
      <c r="Q21" s="10"/>
      <c r="R21" s="10"/>
      <c r="S21" s="42"/>
      <c r="T21" s="51"/>
      <c r="U21" s="51"/>
      <c r="V21" s="52"/>
      <c r="W21" s="52"/>
      <c r="X21" s="52"/>
      <c r="Y21" s="52"/>
      <c r="Z21" s="46"/>
      <c r="AA21" s="36"/>
      <c r="AB21" s="53"/>
      <c r="AC21" s="36"/>
      <c r="AD21" s="36"/>
      <c r="AE21" s="54"/>
      <c r="AF21" s="54"/>
      <c r="AG21" s="54"/>
      <c r="AH21" s="55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30" customHeight="1">
      <c r="A22" s="287" t="s">
        <v>15</v>
      </c>
      <c r="B22" s="288"/>
      <c r="C22" s="288"/>
      <c r="D22" s="288"/>
      <c r="E22" s="288"/>
      <c r="F22" s="288"/>
      <c r="G22" s="289"/>
      <c r="H22" s="10"/>
      <c r="I22" s="10"/>
      <c r="J22" s="287" t="s">
        <v>15</v>
      </c>
      <c r="K22" s="288"/>
      <c r="L22" s="288"/>
      <c r="M22" s="288"/>
      <c r="N22" s="288"/>
      <c r="O22" s="288"/>
      <c r="P22" s="289"/>
      <c r="Q22" s="10"/>
      <c r="R22" s="10"/>
      <c r="S22" s="42"/>
      <c r="T22" s="288" t="s">
        <v>15</v>
      </c>
      <c r="U22" s="288"/>
      <c r="V22" s="288"/>
      <c r="W22" s="288"/>
      <c r="X22" s="288"/>
      <c r="Y22" s="288"/>
      <c r="Z22" s="289"/>
      <c r="AA22" s="36"/>
      <c r="AB22" s="287" t="s">
        <v>15</v>
      </c>
      <c r="AC22" s="288"/>
      <c r="AD22" s="288"/>
      <c r="AE22" s="288"/>
      <c r="AF22" s="288"/>
      <c r="AG22" s="288"/>
      <c r="AH22" s="28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5" customHeight="1">
      <c r="A23" s="23" t="s">
        <v>4</v>
      </c>
      <c r="B23" s="24" t="s">
        <v>5</v>
      </c>
      <c r="C23" s="25" t="s">
        <v>6</v>
      </c>
      <c r="D23" s="25" t="s">
        <v>7</v>
      </c>
      <c r="E23" s="25" t="s">
        <v>8</v>
      </c>
      <c r="F23" s="25" t="s">
        <v>9</v>
      </c>
      <c r="G23" s="26" t="s">
        <v>10</v>
      </c>
      <c r="H23" s="10"/>
      <c r="I23" s="10"/>
      <c r="J23" s="23" t="s">
        <v>4</v>
      </c>
      <c r="K23" s="24" t="s">
        <v>5</v>
      </c>
      <c r="L23" s="25" t="s">
        <v>6</v>
      </c>
      <c r="M23" s="25" t="s">
        <v>7</v>
      </c>
      <c r="N23" s="25" t="s">
        <v>8</v>
      </c>
      <c r="O23" s="25" t="s">
        <v>9</v>
      </c>
      <c r="P23" s="26" t="s">
        <v>10</v>
      </c>
      <c r="Q23" s="10"/>
      <c r="R23" s="10"/>
      <c r="S23" s="19"/>
      <c r="T23" s="24" t="s">
        <v>4</v>
      </c>
      <c r="U23" s="24" t="s">
        <v>5</v>
      </c>
      <c r="V23" s="25" t="s">
        <v>6</v>
      </c>
      <c r="W23" s="25" t="s">
        <v>7</v>
      </c>
      <c r="X23" s="25" t="s">
        <v>8</v>
      </c>
      <c r="Y23" s="25" t="s">
        <v>9</v>
      </c>
      <c r="Z23" s="26" t="s">
        <v>10</v>
      </c>
      <c r="AA23" s="17"/>
      <c r="AB23" s="23" t="s">
        <v>4</v>
      </c>
      <c r="AC23" s="24" t="s">
        <v>5</v>
      </c>
      <c r="AD23" s="25" t="s">
        <v>6</v>
      </c>
      <c r="AE23" s="25" t="s">
        <v>7</v>
      </c>
      <c r="AF23" s="25" t="s">
        <v>8</v>
      </c>
      <c r="AG23" s="25" t="s">
        <v>9</v>
      </c>
      <c r="AH23" s="26" t="s">
        <v>10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33.75" customHeight="1">
      <c r="A24" s="30" t="s">
        <v>145</v>
      </c>
      <c r="B24" s="31" t="s">
        <v>69</v>
      </c>
      <c r="C24" s="32">
        <v>3</v>
      </c>
      <c r="D24" s="32">
        <v>0</v>
      </c>
      <c r="E24" s="32">
        <v>2</v>
      </c>
      <c r="F24" s="32">
        <v>4</v>
      </c>
      <c r="G24" s="33">
        <v>6</v>
      </c>
      <c r="H24" s="10"/>
      <c r="I24" s="10"/>
      <c r="J24" s="30" t="s">
        <v>145</v>
      </c>
      <c r="K24" s="31" t="s">
        <v>69</v>
      </c>
      <c r="L24" s="32">
        <v>3</v>
      </c>
      <c r="M24" s="32">
        <v>0</v>
      </c>
      <c r="N24" s="32">
        <v>2</v>
      </c>
      <c r="O24" s="32">
        <v>4</v>
      </c>
      <c r="P24" s="33">
        <v>6</v>
      </c>
      <c r="Q24" s="10"/>
      <c r="R24" s="10"/>
      <c r="S24" s="34" t="s">
        <v>34</v>
      </c>
      <c r="T24" s="31" t="s">
        <v>147</v>
      </c>
      <c r="U24" s="31" t="s">
        <v>148</v>
      </c>
      <c r="V24" s="32">
        <v>2</v>
      </c>
      <c r="W24" s="32">
        <v>0</v>
      </c>
      <c r="X24" s="32">
        <v>0</v>
      </c>
      <c r="Y24" s="32">
        <v>2</v>
      </c>
      <c r="Z24" s="35">
        <v>3</v>
      </c>
      <c r="AA24" s="36"/>
      <c r="AB24" s="30" t="s">
        <v>147</v>
      </c>
      <c r="AC24" s="31" t="s">
        <v>148</v>
      </c>
      <c r="AD24" s="32">
        <v>2</v>
      </c>
      <c r="AE24" s="32">
        <v>0</v>
      </c>
      <c r="AF24" s="32">
        <v>0</v>
      </c>
      <c r="AG24" s="32">
        <v>2</v>
      </c>
      <c r="AH24" s="35">
        <v>3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5" customHeight="1">
      <c r="A25" s="30" t="s">
        <v>146</v>
      </c>
      <c r="B25" s="31" t="s">
        <v>65</v>
      </c>
      <c r="C25" s="32">
        <v>3</v>
      </c>
      <c r="D25" s="32">
        <v>2</v>
      </c>
      <c r="E25" s="32">
        <v>0</v>
      </c>
      <c r="F25" s="32">
        <v>4</v>
      </c>
      <c r="G25" s="33">
        <v>6</v>
      </c>
      <c r="H25" s="10"/>
      <c r="I25" s="10"/>
      <c r="J25" s="30" t="s">
        <v>146</v>
      </c>
      <c r="K25" s="31" t="s">
        <v>65</v>
      </c>
      <c r="L25" s="32">
        <v>3</v>
      </c>
      <c r="M25" s="32">
        <v>2</v>
      </c>
      <c r="N25" s="32">
        <v>0</v>
      </c>
      <c r="O25" s="32">
        <v>4</v>
      </c>
      <c r="P25" s="35">
        <v>6</v>
      </c>
      <c r="Q25" s="10"/>
      <c r="R25" s="10"/>
      <c r="S25" s="34" t="s">
        <v>34</v>
      </c>
      <c r="T25" s="31" t="s">
        <v>149</v>
      </c>
      <c r="U25" s="31" t="s">
        <v>150</v>
      </c>
      <c r="V25" s="32">
        <v>3</v>
      </c>
      <c r="W25" s="32">
        <v>0</v>
      </c>
      <c r="X25" s="32">
        <v>2</v>
      </c>
      <c r="Y25" s="32">
        <v>4</v>
      </c>
      <c r="Z25" s="35">
        <v>6</v>
      </c>
      <c r="AA25" s="36"/>
      <c r="AB25" s="30" t="s">
        <v>149</v>
      </c>
      <c r="AC25" s="31" t="s">
        <v>150</v>
      </c>
      <c r="AD25" s="32">
        <v>3</v>
      </c>
      <c r="AE25" s="32">
        <v>0</v>
      </c>
      <c r="AF25" s="32">
        <v>2</v>
      </c>
      <c r="AG25" s="32">
        <v>4</v>
      </c>
      <c r="AH25" s="35">
        <v>6</v>
      </c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25.5">
      <c r="A26" s="56" t="s">
        <v>224</v>
      </c>
      <c r="B26" s="57" t="s">
        <v>225</v>
      </c>
      <c r="C26" s="68">
        <v>3</v>
      </c>
      <c r="D26" s="68">
        <v>0</v>
      </c>
      <c r="E26" s="68">
        <v>2</v>
      </c>
      <c r="F26" s="68">
        <v>4</v>
      </c>
      <c r="G26" s="69">
        <v>6</v>
      </c>
      <c r="H26" s="10"/>
      <c r="I26" s="10"/>
      <c r="J26" s="30" t="s">
        <v>147</v>
      </c>
      <c r="K26" s="31" t="s">
        <v>148</v>
      </c>
      <c r="L26" s="32">
        <v>2</v>
      </c>
      <c r="M26" s="32">
        <v>0</v>
      </c>
      <c r="N26" s="32">
        <v>0</v>
      </c>
      <c r="O26" s="32">
        <v>2</v>
      </c>
      <c r="P26" s="35">
        <v>3</v>
      </c>
      <c r="Q26" s="10"/>
      <c r="R26" s="10"/>
      <c r="S26" s="34" t="s">
        <v>34</v>
      </c>
      <c r="T26" s="31" t="s">
        <v>151</v>
      </c>
      <c r="U26" s="31" t="s">
        <v>152</v>
      </c>
      <c r="V26" s="32">
        <v>3</v>
      </c>
      <c r="W26" s="32">
        <v>0</v>
      </c>
      <c r="X26" s="32">
        <v>2</v>
      </c>
      <c r="Y26" s="32">
        <v>4</v>
      </c>
      <c r="Z26" s="35">
        <v>7</v>
      </c>
      <c r="AA26" s="36"/>
      <c r="AB26" s="30" t="s">
        <v>151</v>
      </c>
      <c r="AC26" s="31" t="s">
        <v>152</v>
      </c>
      <c r="AD26" s="32">
        <v>3</v>
      </c>
      <c r="AE26" s="32">
        <v>0</v>
      </c>
      <c r="AF26" s="32">
        <v>2</v>
      </c>
      <c r="AG26" s="32">
        <v>4</v>
      </c>
      <c r="AH26" s="35">
        <v>7</v>
      </c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5" customHeight="1">
      <c r="A27" s="56" t="s">
        <v>31</v>
      </c>
      <c r="B27" s="31" t="s">
        <v>93</v>
      </c>
      <c r="C27" s="68">
        <v>2</v>
      </c>
      <c r="D27" s="68">
        <v>0</v>
      </c>
      <c r="E27" s="68">
        <v>0</v>
      </c>
      <c r="F27" s="68">
        <v>2</v>
      </c>
      <c r="G27" s="69">
        <v>3</v>
      </c>
      <c r="H27" s="10"/>
      <c r="I27" s="10"/>
      <c r="J27" s="30" t="s">
        <v>149</v>
      </c>
      <c r="K27" s="31" t="s">
        <v>150</v>
      </c>
      <c r="L27" s="32">
        <v>3</v>
      </c>
      <c r="M27" s="32">
        <v>0</v>
      </c>
      <c r="N27" s="32">
        <v>2</v>
      </c>
      <c r="O27" s="32">
        <v>4</v>
      </c>
      <c r="P27" s="35">
        <v>6</v>
      </c>
      <c r="Q27" s="10"/>
      <c r="R27" s="10"/>
      <c r="S27" s="42"/>
      <c r="T27" s="297" t="s">
        <v>35</v>
      </c>
      <c r="U27" s="297"/>
      <c r="V27" s="37">
        <f>SUM(V24:V26)</f>
        <v>8</v>
      </c>
      <c r="W27" s="37">
        <f>SUM(W24:W26)</f>
        <v>0</v>
      </c>
      <c r="X27" s="37">
        <f>SUM(X24:X26)</f>
        <v>4</v>
      </c>
      <c r="Y27" s="37">
        <f>SUM(Y24:Y26)</f>
        <v>10</v>
      </c>
      <c r="Z27" s="38">
        <f>SUM(Z24:Z26)</f>
        <v>16</v>
      </c>
      <c r="AA27" s="36"/>
      <c r="AB27" s="39"/>
      <c r="AC27" s="40"/>
      <c r="AD27" s="161"/>
      <c r="AE27" s="161"/>
      <c r="AF27" s="161"/>
      <c r="AG27" s="161"/>
      <c r="AH27" s="41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5" customHeight="1">
      <c r="A28" s="30" t="s">
        <v>226</v>
      </c>
      <c r="B28" s="203" t="s">
        <v>227</v>
      </c>
      <c r="C28" s="204">
        <v>2</v>
      </c>
      <c r="D28" s="204">
        <v>0</v>
      </c>
      <c r="E28" s="204">
        <v>0</v>
      </c>
      <c r="F28" s="204">
        <v>2</v>
      </c>
      <c r="G28" s="205">
        <v>3</v>
      </c>
      <c r="H28" s="10"/>
      <c r="I28" s="10"/>
      <c r="J28" s="30" t="s">
        <v>151</v>
      </c>
      <c r="K28" s="31" t="s">
        <v>152</v>
      </c>
      <c r="L28" s="32">
        <v>3</v>
      </c>
      <c r="M28" s="32">
        <v>0</v>
      </c>
      <c r="N28" s="32">
        <v>2</v>
      </c>
      <c r="O28" s="32">
        <v>4</v>
      </c>
      <c r="P28" s="35">
        <v>7</v>
      </c>
      <c r="Q28" s="10"/>
      <c r="R28" s="10"/>
      <c r="S28" s="42" t="s">
        <v>36</v>
      </c>
      <c r="T28" s="31" t="s">
        <v>145</v>
      </c>
      <c r="U28" s="31" t="s">
        <v>69</v>
      </c>
      <c r="V28" s="32">
        <v>3</v>
      </c>
      <c r="W28" s="32">
        <v>0</v>
      </c>
      <c r="X28" s="32">
        <v>2</v>
      </c>
      <c r="Y28" s="32">
        <v>4</v>
      </c>
      <c r="Z28" s="33">
        <v>6</v>
      </c>
      <c r="AA28" s="36"/>
      <c r="AB28" s="39"/>
      <c r="AC28" s="40"/>
      <c r="AD28" s="161"/>
      <c r="AE28" s="161"/>
      <c r="AF28" s="161"/>
      <c r="AG28" s="161"/>
      <c r="AH28" s="41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15" customHeight="1">
      <c r="A29" s="206" t="s">
        <v>228</v>
      </c>
      <c r="B29" s="207" t="s">
        <v>229</v>
      </c>
      <c r="C29" s="208">
        <v>2</v>
      </c>
      <c r="D29" s="208">
        <v>0</v>
      </c>
      <c r="E29" s="208">
        <v>0</v>
      </c>
      <c r="F29" s="208">
        <v>2</v>
      </c>
      <c r="G29" s="209">
        <v>3</v>
      </c>
      <c r="H29" s="10"/>
      <c r="I29" s="10"/>
      <c r="J29" s="56" t="s">
        <v>153</v>
      </c>
      <c r="K29" s="44" t="s">
        <v>72</v>
      </c>
      <c r="L29" s="32">
        <v>0</v>
      </c>
      <c r="M29" s="32">
        <v>2</v>
      </c>
      <c r="N29" s="32">
        <v>0</v>
      </c>
      <c r="O29" s="32">
        <v>1</v>
      </c>
      <c r="P29" s="35">
        <v>1</v>
      </c>
      <c r="Q29" s="10"/>
      <c r="R29" s="10"/>
      <c r="S29" s="42" t="s">
        <v>36</v>
      </c>
      <c r="T29" s="31" t="s">
        <v>146</v>
      </c>
      <c r="U29" s="31" t="s">
        <v>65</v>
      </c>
      <c r="V29" s="32">
        <v>3</v>
      </c>
      <c r="W29" s="32">
        <v>2</v>
      </c>
      <c r="X29" s="32">
        <v>0</v>
      </c>
      <c r="Y29" s="32">
        <v>4</v>
      </c>
      <c r="Z29" s="35">
        <v>6</v>
      </c>
      <c r="AA29" s="36"/>
      <c r="AB29" s="39"/>
      <c r="AC29" s="40"/>
      <c r="AD29" s="161"/>
      <c r="AE29" s="161"/>
      <c r="AF29" s="161"/>
      <c r="AG29" s="161"/>
      <c r="AH29" s="41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5" customHeight="1">
      <c r="A30" s="43" t="s">
        <v>70</v>
      </c>
      <c r="B30" s="45" t="s">
        <v>17</v>
      </c>
      <c r="C30" s="32">
        <v>3</v>
      </c>
      <c r="D30" s="32">
        <v>0</v>
      </c>
      <c r="E30" s="32">
        <v>0</v>
      </c>
      <c r="F30" s="32">
        <v>3</v>
      </c>
      <c r="G30" s="33">
        <v>3</v>
      </c>
      <c r="H30" s="10"/>
      <c r="I30" s="10"/>
      <c r="J30" s="329" t="s">
        <v>59</v>
      </c>
      <c r="K30" s="328"/>
      <c r="L30" s="37">
        <f>SUM(L24:L29)</f>
        <v>14</v>
      </c>
      <c r="M30" s="37">
        <f>SUM(M24:M29)</f>
        <v>4</v>
      </c>
      <c r="N30" s="37">
        <f>SUM(N24:N29)</f>
        <v>6</v>
      </c>
      <c r="O30" s="37">
        <f>SUM(O24:O29)</f>
        <v>19</v>
      </c>
      <c r="P30" s="38">
        <f>SUM(P24:P29)</f>
        <v>29</v>
      </c>
      <c r="Q30" s="10"/>
      <c r="R30" s="10"/>
      <c r="S30" s="42" t="s">
        <v>36</v>
      </c>
      <c r="T30" s="57" t="s">
        <v>153</v>
      </c>
      <c r="U30" s="44" t="s">
        <v>72</v>
      </c>
      <c r="V30" s="32">
        <v>0</v>
      </c>
      <c r="W30" s="32">
        <v>2</v>
      </c>
      <c r="X30" s="32">
        <v>0</v>
      </c>
      <c r="Y30" s="32">
        <v>1</v>
      </c>
      <c r="Z30" s="35">
        <v>1</v>
      </c>
      <c r="AA30" s="36"/>
      <c r="AB30" s="39"/>
      <c r="AC30" s="40"/>
      <c r="AD30" s="161"/>
      <c r="AE30" s="161"/>
      <c r="AF30" s="161"/>
      <c r="AG30" s="161"/>
      <c r="AH30" s="41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5" customHeight="1">
      <c r="A31" s="56" t="s">
        <v>153</v>
      </c>
      <c r="B31" s="44" t="s">
        <v>72</v>
      </c>
      <c r="C31" s="32">
        <v>0</v>
      </c>
      <c r="D31" s="32">
        <v>2</v>
      </c>
      <c r="E31" s="32">
        <v>0</v>
      </c>
      <c r="F31" s="32">
        <v>1</v>
      </c>
      <c r="G31" s="33">
        <v>1</v>
      </c>
      <c r="H31" s="10"/>
      <c r="I31" s="10"/>
      <c r="J31" s="159"/>
      <c r="K31" s="160"/>
      <c r="L31" s="160"/>
      <c r="M31" s="160"/>
      <c r="N31" s="160"/>
      <c r="O31" s="160"/>
      <c r="P31" s="46"/>
      <c r="Q31" s="10"/>
      <c r="R31" s="10"/>
      <c r="S31" s="42"/>
      <c r="T31" s="297" t="s">
        <v>37</v>
      </c>
      <c r="U31" s="297"/>
      <c r="V31" s="47">
        <f>SUM(V28:V30)</f>
        <v>6</v>
      </c>
      <c r="W31" s="47">
        <f>SUM(W28:W30)</f>
        <v>4</v>
      </c>
      <c r="X31" s="47">
        <f>SUM(X28:X30)</f>
        <v>2</v>
      </c>
      <c r="Y31" s="47">
        <f>SUM(Y28:Y30)</f>
        <v>9</v>
      </c>
      <c r="Z31" s="48">
        <f>SUM(Z28:Z30)</f>
        <v>13</v>
      </c>
      <c r="AA31" s="36"/>
      <c r="AB31" s="39"/>
      <c r="AC31" s="40"/>
      <c r="AD31" s="161"/>
      <c r="AE31" s="161"/>
      <c r="AF31" s="161"/>
      <c r="AG31" s="161"/>
      <c r="AH31" s="41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5" customHeight="1" thickBot="1">
      <c r="A32" s="333" t="s">
        <v>59</v>
      </c>
      <c r="B32" s="334"/>
      <c r="C32" s="131">
        <f>C24+C25+C26+C27+C28+C29+C30</f>
        <v>18</v>
      </c>
      <c r="D32" s="131">
        <f>SUM(D24:D31)</f>
        <v>4</v>
      </c>
      <c r="E32" s="131">
        <v>4</v>
      </c>
      <c r="F32" s="131">
        <f>F24+F25+F26+F27+F28+F29+F30+F31</f>
        <v>22</v>
      </c>
      <c r="G32" s="132">
        <f>SUM(G24:G31)</f>
        <v>31</v>
      </c>
      <c r="H32" s="10"/>
      <c r="I32" s="10"/>
      <c r="J32" s="159"/>
      <c r="K32" s="160"/>
      <c r="L32" s="160"/>
      <c r="M32" s="160"/>
      <c r="N32" s="160"/>
      <c r="O32" s="160"/>
      <c r="P32" s="46"/>
      <c r="Q32" s="10"/>
      <c r="R32" s="10"/>
      <c r="S32" s="42"/>
      <c r="T32" s="155" t="s">
        <v>38</v>
      </c>
      <c r="U32" s="155"/>
      <c r="V32" s="37">
        <f>V31+V27</f>
        <v>14</v>
      </c>
      <c r="W32" s="37">
        <f>W31+W27</f>
        <v>4</v>
      </c>
      <c r="X32" s="37">
        <f>X31+X27</f>
        <v>6</v>
      </c>
      <c r="Y32" s="37">
        <f>Y31+Y27</f>
        <v>19</v>
      </c>
      <c r="Z32" s="38">
        <f>Z31+Z27</f>
        <v>29</v>
      </c>
      <c r="AA32" s="36"/>
      <c r="AB32" s="39"/>
      <c r="AC32" s="40"/>
      <c r="AD32" s="161"/>
      <c r="AE32" s="161"/>
      <c r="AF32" s="161"/>
      <c r="AG32" s="161"/>
      <c r="AH32" s="41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159"/>
      <c r="B33" s="160"/>
      <c r="C33" s="151"/>
      <c r="D33" s="151"/>
      <c r="E33" s="151"/>
      <c r="F33" s="151"/>
      <c r="G33" s="46"/>
      <c r="H33" s="10"/>
      <c r="I33" s="10"/>
      <c r="J33" s="159"/>
      <c r="K33" s="160"/>
      <c r="L33" s="151"/>
      <c r="M33" s="151"/>
      <c r="N33" s="151"/>
      <c r="O33" s="151"/>
      <c r="P33" s="152"/>
      <c r="Q33" s="10"/>
      <c r="R33" s="10"/>
      <c r="S33" s="42"/>
      <c r="T33" s="49"/>
      <c r="U33" s="49"/>
      <c r="V33" s="49"/>
      <c r="W33" s="49"/>
      <c r="X33" s="49"/>
      <c r="Y33" s="49"/>
      <c r="Z33" s="152"/>
      <c r="AA33" s="36"/>
      <c r="AB33" s="39"/>
      <c r="AC33" s="40"/>
      <c r="AD33" s="161"/>
      <c r="AE33" s="161"/>
      <c r="AF33" s="161"/>
      <c r="AG33" s="161"/>
      <c r="AH33" s="41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5" customHeight="1">
      <c r="A34" s="159"/>
      <c r="B34" s="160"/>
      <c r="C34" s="151"/>
      <c r="D34" s="151"/>
      <c r="E34" s="151"/>
      <c r="F34" s="151"/>
      <c r="G34" s="152"/>
      <c r="H34" s="10"/>
      <c r="I34" s="10"/>
      <c r="J34" s="159"/>
      <c r="K34" s="160"/>
      <c r="L34" s="151"/>
      <c r="M34" s="151"/>
      <c r="N34" s="151"/>
      <c r="O34" s="151"/>
      <c r="P34" s="152"/>
      <c r="Q34" s="10"/>
      <c r="R34" s="10"/>
      <c r="S34" s="42"/>
      <c r="T34" s="49"/>
      <c r="U34" s="49"/>
      <c r="V34" s="49"/>
      <c r="W34" s="49"/>
      <c r="X34" s="49"/>
      <c r="Y34" s="49"/>
      <c r="Z34" s="152"/>
      <c r="AA34" s="36"/>
      <c r="AB34" s="154" t="s">
        <v>38</v>
      </c>
      <c r="AC34" s="155"/>
      <c r="AD34" s="37">
        <f>SUM(AD24:AD33)</f>
        <v>8</v>
      </c>
      <c r="AE34" s="37">
        <f>SUM(AE24:AE33)</f>
        <v>0</v>
      </c>
      <c r="AF34" s="37">
        <f>SUM(AF24:AF33)</f>
        <v>4</v>
      </c>
      <c r="AG34" s="37">
        <f>SUM(AG24:AG33)</f>
        <v>10</v>
      </c>
      <c r="AH34" s="50">
        <f>SUM(AH24:AH33)</f>
        <v>16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30" customHeight="1">
      <c r="A35" s="159"/>
      <c r="B35" s="160"/>
      <c r="C35" s="151"/>
      <c r="D35" s="151"/>
      <c r="E35" s="151"/>
      <c r="F35" s="151"/>
      <c r="G35" s="152"/>
      <c r="H35" s="10"/>
      <c r="I35" s="10"/>
      <c r="J35" s="159"/>
      <c r="K35" s="160"/>
      <c r="L35" s="151"/>
      <c r="M35" s="151"/>
      <c r="N35" s="151"/>
      <c r="O35" s="151"/>
      <c r="P35" s="152"/>
      <c r="Q35" s="10"/>
      <c r="R35" s="10"/>
      <c r="S35" s="42"/>
      <c r="T35" s="160"/>
      <c r="U35" s="160"/>
      <c r="V35" s="151"/>
      <c r="W35" s="151"/>
      <c r="X35" s="151"/>
      <c r="Y35" s="151"/>
      <c r="Z35" s="152"/>
      <c r="AA35" s="36"/>
      <c r="AB35" s="159"/>
      <c r="AC35" s="160"/>
      <c r="AD35" s="151"/>
      <c r="AE35" s="151"/>
      <c r="AF35" s="151"/>
      <c r="AG35" s="151"/>
      <c r="AH35" s="58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30" customHeight="1">
      <c r="A36" s="287" t="s">
        <v>20</v>
      </c>
      <c r="B36" s="288"/>
      <c r="C36" s="288"/>
      <c r="D36" s="288"/>
      <c r="E36" s="288"/>
      <c r="F36" s="288"/>
      <c r="G36" s="289"/>
      <c r="H36" s="10"/>
      <c r="I36" s="10"/>
      <c r="J36" s="287" t="s">
        <v>20</v>
      </c>
      <c r="K36" s="288"/>
      <c r="L36" s="288"/>
      <c r="M36" s="288"/>
      <c r="N36" s="288"/>
      <c r="O36" s="288"/>
      <c r="P36" s="289"/>
      <c r="Q36" s="10"/>
      <c r="R36" s="13"/>
      <c r="S36" s="290" t="s">
        <v>20</v>
      </c>
      <c r="T36" s="288"/>
      <c r="U36" s="288"/>
      <c r="V36" s="288"/>
      <c r="W36" s="288"/>
      <c r="X36" s="288"/>
      <c r="Y36" s="288"/>
      <c r="Z36" s="150"/>
      <c r="AA36" s="36"/>
      <c r="AB36" s="287" t="s">
        <v>20</v>
      </c>
      <c r="AC36" s="288"/>
      <c r="AD36" s="288"/>
      <c r="AE36" s="288"/>
      <c r="AF36" s="288"/>
      <c r="AG36" s="288"/>
      <c r="AH36" s="289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12.75">
      <c r="A37" s="23" t="s">
        <v>4</v>
      </c>
      <c r="B37" s="24" t="s">
        <v>5</v>
      </c>
      <c r="C37" s="25" t="s">
        <v>6</v>
      </c>
      <c r="D37" s="25" t="s">
        <v>7</v>
      </c>
      <c r="E37" s="25" t="s">
        <v>8</v>
      </c>
      <c r="F37" s="25" t="s">
        <v>9</v>
      </c>
      <c r="G37" s="26" t="s">
        <v>10</v>
      </c>
      <c r="H37" s="10"/>
      <c r="I37" s="10"/>
      <c r="J37" s="23" t="s">
        <v>4</v>
      </c>
      <c r="K37" s="24" t="s">
        <v>5</v>
      </c>
      <c r="L37" s="25" t="s">
        <v>6</v>
      </c>
      <c r="M37" s="25" t="s">
        <v>7</v>
      </c>
      <c r="N37" s="25" t="s">
        <v>8</v>
      </c>
      <c r="O37" s="25" t="s">
        <v>9</v>
      </c>
      <c r="P37" s="26" t="s">
        <v>10</v>
      </c>
      <c r="Q37" s="10"/>
      <c r="R37" s="10"/>
      <c r="S37" s="59"/>
      <c r="T37" s="24" t="s">
        <v>4</v>
      </c>
      <c r="U37" s="24" t="s">
        <v>5</v>
      </c>
      <c r="V37" s="25" t="s">
        <v>6</v>
      </c>
      <c r="W37" s="25" t="s">
        <v>7</v>
      </c>
      <c r="X37" s="25" t="s">
        <v>8</v>
      </c>
      <c r="Y37" s="25" t="s">
        <v>9</v>
      </c>
      <c r="Z37" s="26" t="s">
        <v>10</v>
      </c>
      <c r="AA37" s="17"/>
      <c r="AB37" s="23" t="s">
        <v>4</v>
      </c>
      <c r="AC37" s="24" t="s">
        <v>5</v>
      </c>
      <c r="AD37" s="25" t="s">
        <v>6</v>
      </c>
      <c r="AE37" s="25" t="s">
        <v>7</v>
      </c>
      <c r="AF37" s="25" t="s">
        <v>8</v>
      </c>
      <c r="AG37" s="25" t="s">
        <v>9</v>
      </c>
      <c r="AH37" s="26" t="s">
        <v>10</v>
      </c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15" customHeight="1">
      <c r="A38" s="56" t="s">
        <v>173</v>
      </c>
      <c r="B38" s="57" t="s">
        <v>230</v>
      </c>
      <c r="C38" s="128">
        <v>3</v>
      </c>
      <c r="D38" s="128">
        <v>0</v>
      </c>
      <c r="E38" s="128">
        <v>0</v>
      </c>
      <c r="F38" s="128">
        <v>3</v>
      </c>
      <c r="G38" s="129">
        <v>4</v>
      </c>
      <c r="H38" s="10"/>
      <c r="I38" s="10"/>
      <c r="J38" s="43" t="s">
        <v>154</v>
      </c>
      <c r="K38" s="45" t="s">
        <v>155</v>
      </c>
      <c r="L38" s="161">
        <v>3</v>
      </c>
      <c r="M38" s="161">
        <v>0</v>
      </c>
      <c r="N38" s="161">
        <v>2</v>
      </c>
      <c r="O38" s="161">
        <v>4</v>
      </c>
      <c r="P38" s="60">
        <v>6</v>
      </c>
      <c r="Q38" s="10"/>
      <c r="R38" s="10"/>
      <c r="S38" s="42" t="s">
        <v>36</v>
      </c>
      <c r="T38" s="45" t="s">
        <v>154</v>
      </c>
      <c r="U38" s="45" t="s">
        <v>155</v>
      </c>
      <c r="V38" s="161">
        <v>3</v>
      </c>
      <c r="W38" s="161">
        <v>0</v>
      </c>
      <c r="X38" s="161">
        <v>2</v>
      </c>
      <c r="Y38" s="161">
        <v>4</v>
      </c>
      <c r="Z38" s="60">
        <v>6</v>
      </c>
      <c r="AA38" s="36"/>
      <c r="AB38" s="43"/>
      <c r="AC38" s="45"/>
      <c r="AD38" s="161"/>
      <c r="AE38" s="161"/>
      <c r="AF38" s="161"/>
      <c r="AG38" s="161"/>
      <c r="AH38" s="6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15" customHeight="1">
      <c r="A39" s="86" t="s">
        <v>158</v>
      </c>
      <c r="B39" s="87" t="s">
        <v>159</v>
      </c>
      <c r="C39" s="62">
        <v>3</v>
      </c>
      <c r="D39" s="62">
        <v>0</v>
      </c>
      <c r="E39" s="62">
        <v>0</v>
      </c>
      <c r="F39" s="62">
        <v>3</v>
      </c>
      <c r="G39" s="63">
        <v>4</v>
      </c>
      <c r="H39" s="10"/>
      <c r="I39" s="10"/>
      <c r="J39" s="43" t="s">
        <v>156</v>
      </c>
      <c r="K39" s="45" t="s">
        <v>157</v>
      </c>
      <c r="L39" s="161">
        <v>3</v>
      </c>
      <c r="M39" s="161">
        <v>0</v>
      </c>
      <c r="N39" s="161">
        <v>0</v>
      </c>
      <c r="O39" s="161">
        <v>3</v>
      </c>
      <c r="P39" s="60">
        <v>4</v>
      </c>
      <c r="Q39" s="10"/>
      <c r="R39" s="10"/>
      <c r="S39" s="42" t="s">
        <v>36</v>
      </c>
      <c r="T39" s="45" t="s">
        <v>156</v>
      </c>
      <c r="U39" s="45" t="s">
        <v>157</v>
      </c>
      <c r="V39" s="161">
        <v>3</v>
      </c>
      <c r="W39" s="161">
        <v>0</v>
      </c>
      <c r="X39" s="161">
        <v>0</v>
      </c>
      <c r="Y39" s="161">
        <v>3</v>
      </c>
      <c r="Z39" s="60">
        <v>4</v>
      </c>
      <c r="AA39" s="36"/>
      <c r="AB39" s="39"/>
      <c r="AC39" s="40"/>
      <c r="AD39" s="161"/>
      <c r="AE39" s="161"/>
      <c r="AF39" s="161"/>
      <c r="AG39" s="161"/>
      <c r="AH39" s="41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15" customHeight="1">
      <c r="A40" s="206" t="s">
        <v>231</v>
      </c>
      <c r="B40" s="31" t="s">
        <v>104</v>
      </c>
      <c r="C40" s="119">
        <v>3</v>
      </c>
      <c r="D40" s="119">
        <v>0</v>
      </c>
      <c r="E40" s="119">
        <v>0</v>
      </c>
      <c r="F40" s="119">
        <v>3</v>
      </c>
      <c r="G40" s="210">
        <v>5</v>
      </c>
      <c r="H40" s="10"/>
      <c r="I40" s="10"/>
      <c r="J40" s="43" t="s">
        <v>158</v>
      </c>
      <c r="K40" s="45" t="s">
        <v>159</v>
      </c>
      <c r="L40" s="161">
        <v>3</v>
      </c>
      <c r="M40" s="161">
        <v>0</v>
      </c>
      <c r="N40" s="161">
        <v>0</v>
      </c>
      <c r="O40" s="161">
        <v>3</v>
      </c>
      <c r="P40" s="60">
        <v>4</v>
      </c>
      <c r="Q40" s="10"/>
      <c r="R40" s="10"/>
      <c r="S40" s="42" t="s">
        <v>36</v>
      </c>
      <c r="T40" s="45" t="s">
        <v>158</v>
      </c>
      <c r="U40" s="45" t="s">
        <v>159</v>
      </c>
      <c r="V40" s="161">
        <v>3</v>
      </c>
      <c r="W40" s="161">
        <v>0</v>
      </c>
      <c r="X40" s="161">
        <v>0</v>
      </c>
      <c r="Y40" s="161">
        <v>3</v>
      </c>
      <c r="Z40" s="60">
        <v>4</v>
      </c>
      <c r="AA40" s="36"/>
      <c r="AB40" s="39"/>
      <c r="AC40" s="40"/>
      <c r="AD40" s="161"/>
      <c r="AE40" s="161"/>
      <c r="AF40" s="161"/>
      <c r="AG40" s="161"/>
      <c r="AH40" s="41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15" customHeight="1">
      <c r="A41" s="30" t="s">
        <v>156</v>
      </c>
      <c r="B41" s="31" t="s">
        <v>157</v>
      </c>
      <c r="C41" s="101">
        <v>3</v>
      </c>
      <c r="D41" s="101">
        <v>0</v>
      </c>
      <c r="E41" s="101">
        <v>0</v>
      </c>
      <c r="F41" s="101">
        <v>3</v>
      </c>
      <c r="G41" s="102">
        <v>4</v>
      </c>
      <c r="H41" s="10"/>
      <c r="I41" s="10"/>
      <c r="J41" s="43" t="s">
        <v>160</v>
      </c>
      <c r="K41" s="45" t="s">
        <v>161</v>
      </c>
      <c r="L41" s="161">
        <v>1</v>
      </c>
      <c r="M41" s="161">
        <v>0</v>
      </c>
      <c r="N41" s="161">
        <v>2</v>
      </c>
      <c r="O41" s="161">
        <v>2</v>
      </c>
      <c r="P41" s="60">
        <v>3</v>
      </c>
      <c r="Q41" s="10"/>
      <c r="R41" s="10"/>
      <c r="S41" s="42" t="s">
        <v>36</v>
      </c>
      <c r="T41" s="45" t="s">
        <v>160</v>
      </c>
      <c r="U41" s="45" t="s">
        <v>161</v>
      </c>
      <c r="V41" s="161">
        <v>1</v>
      </c>
      <c r="W41" s="161">
        <v>0</v>
      </c>
      <c r="X41" s="161">
        <v>2</v>
      </c>
      <c r="Y41" s="161">
        <v>2</v>
      </c>
      <c r="Z41" s="60">
        <v>3</v>
      </c>
      <c r="AA41" s="36"/>
      <c r="AB41" s="39"/>
      <c r="AC41" s="40"/>
      <c r="AD41" s="161"/>
      <c r="AE41" s="161"/>
      <c r="AF41" s="161"/>
      <c r="AG41" s="161"/>
      <c r="AH41" s="41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25.5" customHeight="1">
      <c r="A42" s="30" t="s">
        <v>232</v>
      </c>
      <c r="B42" s="31" t="s">
        <v>233</v>
      </c>
      <c r="C42" s="101">
        <v>3</v>
      </c>
      <c r="D42" s="101">
        <v>0</v>
      </c>
      <c r="E42" s="101">
        <v>2</v>
      </c>
      <c r="F42" s="101">
        <v>4</v>
      </c>
      <c r="G42" s="102">
        <v>7</v>
      </c>
      <c r="H42" s="10"/>
      <c r="I42" s="10"/>
      <c r="J42" s="30" t="s">
        <v>42</v>
      </c>
      <c r="K42" s="45" t="s">
        <v>84</v>
      </c>
      <c r="L42" s="161">
        <v>2</v>
      </c>
      <c r="M42" s="161">
        <v>0</v>
      </c>
      <c r="N42" s="161">
        <v>0</v>
      </c>
      <c r="O42" s="161">
        <v>2</v>
      </c>
      <c r="P42" s="41">
        <v>3</v>
      </c>
      <c r="Q42" s="10"/>
      <c r="R42" s="10"/>
      <c r="S42" s="42" t="s">
        <v>36</v>
      </c>
      <c r="T42" s="31" t="s">
        <v>42</v>
      </c>
      <c r="U42" s="45" t="s">
        <v>84</v>
      </c>
      <c r="V42" s="161">
        <v>2</v>
      </c>
      <c r="W42" s="161">
        <v>0</v>
      </c>
      <c r="X42" s="161">
        <v>0</v>
      </c>
      <c r="Y42" s="161">
        <v>2</v>
      </c>
      <c r="Z42" s="41">
        <v>3</v>
      </c>
      <c r="AA42" s="36"/>
      <c r="AB42" s="39"/>
      <c r="AC42" s="40"/>
      <c r="AD42" s="161"/>
      <c r="AE42" s="161"/>
      <c r="AF42" s="161"/>
      <c r="AG42" s="161"/>
      <c r="AH42" s="41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24.75" customHeight="1">
      <c r="A43" s="30" t="s">
        <v>160</v>
      </c>
      <c r="B43" s="31" t="s">
        <v>161</v>
      </c>
      <c r="C43" s="101">
        <v>1</v>
      </c>
      <c r="D43" s="101">
        <v>0</v>
      </c>
      <c r="E43" s="101">
        <v>2</v>
      </c>
      <c r="F43" s="101">
        <v>2</v>
      </c>
      <c r="G43" s="102">
        <v>3</v>
      </c>
      <c r="H43" s="10"/>
      <c r="I43" s="10"/>
      <c r="J43" s="30" t="s">
        <v>41</v>
      </c>
      <c r="K43" s="31" t="s">
        <v>83</v>
      </c>
      <c r="L43" s="161">
        <v>2</v>
      </c>
      <c r="M43" s="161">
        <v>0</v>
      </c>
      <c r="N43" s="161">
        <v>0</v>
      </c>
      <c r="O43" s="161">
        <v>2</v>
      </c>
      <c r="P43" s="41">
        <v>3</v>
      </c>
      <c r="Q43" s="10"/>
      <c r="R43" s="10"/>
      <c r="S43" s="42" t="s">
        <v>36</v>
      </c>
      <c r="T43" s="31" t="s">
        <v>41</v>
      </c>
      <c r="U43" s="31" t="s">
        <v>83</v>
      </c>
      <c r="V43" s="161">
        <v>2</v>
      </c>
      <c r="W43" s="161">
        <v>0</v>
      </c>
      <c r="X43" s="161">
        <v>0</v>
      </c>
      <c r="Y43" s="161">
        <v>2</v>
      </c>
      <c r="Z43" s="41">
        <v>3</v>
      </c>
      <c r="AA43" s="36"/>
      <c r="AB43" s="39"/>
      <c r="AC43" s="40"/>
      <c r="AD43" s="161"/>
      <c r="AE43" s="161"/>
      <c r="AF43" s="161"/>
      <c r="AG43" s="161"/>
      <c r="AH43" s="41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29.25" customHeight="1">
      <c r="A44" s="30" t="s">
        <v>42</v>
      </c>
      <c r="B44" s="45" t="s">
        <v>84</v>
      </c>
      <c r="C44" s="161">
        <v>2</v>
      </c>
      <c r="D44" s="161">
        <v>0</v>
      </c>
      <c r="E44" s="161">
        <v>0</v>
      </c>
      <c r="F44" s="161">
        <v>2</v>
      </c>
      <c r="G44" s="41">
        <v>3</v>
      </c>
      <c r="H44" s="10"/>
      <c r="I44" s="10"/>
      <c r="J44" s="43" t="s">
        <v>54</v>
      </c>
      <c r="K44" s="45" t="s">
        <v>12</v>
      </c>
      <c r="L44" s="32">
        <v>3</v>
      </c>
      <c r="M44" s="32">
        <v>0</v>
      </c>
      <c r="N44" s="32">
        <v>0</v>
      </c>
      <c r="O44" s="32">
        <v>3</v>
      </c>
      <c r="P44" s="33">
        <v>3</v>
      </c>
      <c r="Q44" s="10"/>
      <c r="R44" s="10"/>
      <c r="S44" s="42" t="s">
        <v>36</v>
      </c>
      <c r="T44" s="45" t="s">
        <v>54</v>
      </c>
      <c r="U44" s="45" t="s">
        <v>12</v>
      </c>
      <c r="V44" s="32">
        <v>3</v>
      </c>
      <c r="W44" s="32">
        <v>0</v>
      </c>
      <c r="X44" s="32">
        <v>0</v>
      </c>
      <c r="Y44" s="32">
        <v>3</v>
      </c>
      <c r="Z44" s="33">
        <v>3</v>
      </c>
      <c r="AA44" s="36"/>
      <c r="AB44" s="39"/>
      <c r="AC44" s="40"/>
      <c r="AD44" s="161"/>
      <c r="AE44" s="161"/>
      <c r="AF44" s="161"/>
      <c r="AG44" s="161"/>
      <c r="AH44" s="41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15" customHeight="1" thickBot="1">
      <c r="A45" s="335" t="s">
        <v>59</v>
      </c>
      <c r="B45" s="336"/>
      <c r="C45" s="131">
        <f>SUM(C38:C44)</f>
        <v>18</v>
      </c>
      <c r="D45" s="131">
        <f>SUM(D38:D44)</f>
        <v>0</v>
      </c>
      <c r="E45" s="131">
        <v>4</v>
      </c>
      <c r="F45" s="131">
        <f>SUM(F38:F44)</f>
        <v>20</v>
      </c>
      <c r="G45" s="132">
        <f>SUM(G38:G44)</f>
        <v>30</v>
      </c>
      <c r="H45" s="10"/>
      <c r="I45" s="10"/>
      <c r="J45" s="61" t="s">
        <v>24</v>
      </c>
      <c r="K45" s="45" t="s">
        <v>162</v>
      </c>
      <c r="L45" s="62">
        <v>3</v>
      </c>
      <c r="M45" s="62">
        <v>0</v>
      </c>
      <c r="N45" s="62">
        <v>0</v>
      </c>
      <c r="O45" s="62">
        <v>3</v>
      </c>
      <c r="P45" s="63">
        <v>5</v>
      </c>
      <c r="Q45" s="10"/>
      <c r="R45" s="10"/>
      <c r="S45" s="42" t="s">
        <v>36</v>
      </c>
      <c r="T45" s="64" t="s">
        <v>24</v>
      </c>
      <c r="U45" s="45" t="s">
        <v>162</v>
      </c>
      <c r="V45" s="62">
        <v>3</v>
      </c>
      <c r="W45" s="62">
        <v>0</v>
      </c>
      <c r="X45" s="62">
        <v>0</v>
      </c>
      <c r="Y45" s="62">
        <v>3</v>
      </c>
      <c r="Z45" s="63">
        <v>5</v>
      </c>
      <c r="AA45" s="36"/>
      <c r="AB45" s="39"/>
      <c r="AC45" s="40"/>
      <c r="AD45" s="161"/>
      <c r="AE45" s="161"/>
      <c r="AF45" s="161"/>
      <c r="AG45" s="161"/>
      <c r="AH45" s="41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15" customHeight="1">
      <c r="A46" s="325"/>
      <c r="B46" s="326"/>
      <c r="C46" s="151"/>
      <c r="D46" s="151"/>
      <c r="E46" s="151"/>
      <c r="F46" s="151"/>
      <c r="G46" s="152"/>
      <c r="H46" s="10"/>
      <c r="I46" s="10"/>
      <c r="J46" s="324" t="s">
        <v>59</v>
      </c>
      <c r="K46" s="304"/>
      <c r="L46" s="37">
        <f>SUM(L38:L45)</f>
        <v>20</v>
      </c>
      <c r="M46" s="37">
        <f>SUM(M38:M45)</f>
        <v>0</v>
      </c>
      <c r="N46" s="37">
        <f>SUM(N38:N45)</f>
        <v>4</v>
      </c>
      <c r="O46" s="37">
        <f>SUM(O38:O45)</f>
        <v>22</v>
      </c>
      <c r="P46" s="38">
        <f>SUM(P38:P45)</f>
        <v>31</v>
      </c>
      <c r="Q46" s="10"/>
      <c r="R46" s="10"/>
      <c r="S46" s="19"/>
      <c r="T46" s="156" t="s">
        <v>37</v>
      </c>
      <c r="U46" s="157"/>
      <c r="V46" s="47">
        <f>SUM(V38:V45)</f>
        <v>20</v>
      </c>
      <c r="W46" s="47">
        <f>SUM(W38:W45)</f>
        <v>0</v>
      </c>
      <c r="X46" s="47">
        <f>SUM(X38:X45)</f>
        <v>4</v>
      </c>
      <c r="Y46" s="47">
        <f>SUM(Y38:Y45)</f>
        <v>22</v>
      </c>
      <c r="Z46" s="48">
        <f>SUM(Z38:Z45)</f>
        <v>31</v>
      </c>
      <c r="AA46" s="36"/>
      <c r="AB46" s="39"/>
      <c r="AC46" s="40"/>
      <c r="AD46" s="161"/>
      <c r="AE46" s="161"/>
      <c r="AF46" s="161"/>
      <c r="AG46" s="161"/>
      <c r="AH46" s="41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30" customHeight="1">
      <c r="A47" s="159"/>
      <c r="B47" s="160"/>
      <c r="C47" s="151"/>
      <c r="D47" s="151"/>
      <c r="E47" s="151"/>
      <c r="F47" s="151"/>
      <c r="G47" s="152"/>
      <c r="H47" s="10"/>
      <c r="I47" s="10"/>
      <c r="J47" s="159"/>
      <c r="K47" s="160"/>
      <c r="L47" s="151"/>
      <c r="M47" s="151"/>
      <c r="N47" s="151"/>
      <c r="O47" s="151"/>
      <c r="P47" s="152"/>
      <c r="Q47" s="10"/>
      <c r="R47" s="10"/>
      <c r="S47" s="42"/>
      <c r="T47" s="155" t="s">
        <v>38</v>
      </c>
      <c r="U47" s="155"/>
      <c r="V47" s="37">
        <f>V46</f>
        <v>20</v>
      </c>
      <c r="W47" s="37">
        <f>W46</f>
        <v>0</v>
      </c>
      <c r="X47" s="37">
        <f>X46</f>
        <v>4</v>
      </c>
      <c r="Y47" s="37">
        <f>Y46</f>
        <v>22</v>
      </c>
      <c r="Z47" s="38">
        <f>Z46</f>
        <v>31</v>
      </c>
      <c r="AA47" s="36"/>
      <c r="AB47" s="154" t="s">
        <v>38</v>
      </c>
      <c r="AC47" s="65"/>
      <c r="AD47" s="37">
        <f>SUM(AD38:AD46)</f>
        <v>0</v>
      </c>
      <c r="AE47" s="37">
        <f>SUM(AE38:AE46)</f>
        <v>0</v>
      </c>
      <c r="AF47" s="37">
        <f>SUM(AF38:AF46)</f>
        <v>0</v>
      </c>
      <c r="AG47" s="37">
        <f>SUM(AG38:AG46)</f>
        <v>0</v>
      </c>
      <c r="AH47" s="38">
        <f>SUM(AH38:AH46)</f>
        <v>0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ht="30" customHeight="1">
      <c r="A48" s="159"/>
      <c r="B48" s="160"/>
      <c r="C48" s="151"/>
      <c r="D48" s="151"/>
      <c r="E48" s="151"/>
      <c r="F48" s="151"/>
      <c r="G48" s="152"/>
      <c r="H48" s="10"/>
      <c r="I48" s="10"/>
      <c r="J48" s="159"/>
      <c r="K48" s="160"/>
      <c r="L48" s="151"/>
      <c r="M48" s="151"/>
      <c r="N48" s="151"/>
      <c r="O48" s="151"/>
      <c r="P48" s="152"/>
      <c r="Q48" s="10"/>
      <c r="R48" s="10"/>
      <c r="S48" s="83"/>
      <c r="T48" s="49"/>
      <c r="U48" s="49"/>
      <c r="V48" s="49"/>
      <c r="W48" s="49"/>
      <c r="X48" s="49"/>
      <c r="Y48" s="49"/>
      <c r="Z48" s="82"/>
      <c r="AA48" s="36"/>
      <c r="AB48" s="66"/>
      <c r="AC48" s="49"/>
      <c r="AD48" s="49"/>
      <c r="AE48" s="49"/>
      <c r="AF48" s="49"/>
      <c r="AG48" s="49"/>
      <c r="AH48" s="67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ht="30" customHeight="1">
      <c r="A49" s="287" t="s">
        <v>21</v>
      </c>
      <c r="B49" s="288"/>
      <c r="C49" s="288"/>
      <c r="D49" s="288"/>
      <c r="E49" s="288"/>
      <c r="F49" s="288"/>
      <c r="G49" s="289"/>
      <c r="H49" s="10"/>
      <c r="I49" s="10"/>
      <c r="J49" s="287" t="s">
        <v>21</v>
      </c>
      <c r="K49" s="288"/>
      <c r="L49" s="288"/>
      <c r="M49" s="288"/>
      <c r="N49" s="288"/>
      <c r="O49" s="288"/>
      <c r="P49" s="289"/>
      <c r="Q49" s="10"/>
      <c r="R49" s="10"/>
      <c r="S49" s="34"/>
      <c r="T49" s="288" t="s">
        <v>21</v>
      </c>
      <c r="U49" s="288"/>
      <c r="V49" s="288"/>
      <c r="W49" s="288"/>
      <c r="X49" s="288"/>
      <c r="Y49" s="288"/>
      <c r="Z49" s="289"/>
      <c r="AA49" s="17"/>
      <c r="AB49" s="287" t="s">
        <v>21</v>
      </c>
      <c r="AC49" s="288"/>
      <c r="AD49" s="288"/>
      <c r="AE49" s="288"/>
      <c r="AF49" s="288"/>
      <c r="AG49" s="288"/>
      <c r="AH49" s="289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ht="30" customHeight="1">
      <c r="A50" s="23" t="s">
        <v>4</v>
      </c>
      <c r="B50" s="24" t="s">
        <v>5</v>
      </c>
      <c r="C50" s="25" t="s">
        <v>6</v>
      </c>
      <c r="D50" s="25" t="s">
        <v>7</v>
      </c>
      <c r="E50" s="25" t="s">
        <v>8</v>
      </c>
      <c r="F50" s="25" t="s">
        <v>9</v>
      </c>
      <c r="G50" s="26" t="s">
        <v>10</v>
      </c>
      <c r="H50" s="10"/>
      <c r="I50" s="10"/>
      <c r="J50" s="23" t="s">
        <v>4</v>
      </c>
      <c r="K50" s="24" t="s">
        <v>5</v>
      </c>
      <c r="L50" s="25" t="s">
        <v>6</v>
      </c>
      <c r="M50" s="25" t="s">
        <v>7</v>
      </c>
      <c r="N50" s="25" t="s">
        <v>8</v>
      </c>
      <c r="O50" s="25" t="s">
        <v>9</v>
      </c>
      <c r="P50" s="26" t="s">
        <v>10</v>
      </c>
      <c r="Q50" s="10"/>
      <c r="R50" s="10"/>
      <c r="S50" s="34"/>
      <c r="T50" s="24" t="s">
        <v>4</v>
      </c>
      <c r="U50" s="24" t="s">
        <v>5</v>
      </c>
      <c r="V50" s="25" t="s">
        <v>6</v>
      </c>
      <c r="W50" s="25" t="s">
        <v>7</v>
      </c>
      <c r="X50" s="25" t="s">
        <v>8</v>
      </c>
      <c r="Y50" s="25" t="s">
        <v>9</v>
      </c>
      <c r="Z50" s="26" t="s">
        <v>10</v>
      </c>
      <c r="AA50" s="36"/>
      <c r="AB50" s="23" t="s">
        <v>4</v>
      </c>
      <c r="AC50" s="24" t="s">
        <v>5</v>
      </c>
      <c r="AD50" s="25" t="s">
        <v>6</v>
      </c>
      <c r="AE50" s="25" t="s">
        <v>7</v>
      </c>
      <c r="AF50" s="25" t="s">
        <v>8</v>
      </c>
      <c r="AG50" s="25" t="s">
        <v>9</v>
      </c>
      <c r="AH50" s="26" t="s">
        <v>10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ht="30" customHeight="1">
      <c r="A51" s="86" t="s">
        <v>187</v>
      </c>
      <c r="B51" s="87" t="s">
        <v>188</v>
      </c>
      <c r="C51" s="62">
        <v>3</v>
      </c>
      <c r="D51" s="62">
        <v>0</v>
      </c>
      <c r="E51" s="62">
        <v>0</v>
      </c>
      <c r="F51" s="62">
        <v>3</v>
      </c>
      <c r="G51" s="63">
        <v>5</v>
      </c>
      <c r="H51" s="10"/>
      <c r="I51" s="10"/>
      <c r="J51" s="30" t="s">
        <v>163</v>
      </c>
      <c r="K51" s="31" t="s">
        <v>164</v>
      </c>
      <c r="L51" s="68">
        <v>3</v>
      </c>
      <c r="M51" s="68">
        <v>0</v>
      </c>
      <c r="N51" s="68">
        <v>2</v>
      </c>
      <c r="O51" s="68">
        <v>4</v>
      </c>
      <c r="P51" s="69">
        <v>6</v>
      </c>
      <c r="Q51" s="10"/>
      <c r="R51" s="10"/>
      <c r="S51" s="34" t="s">
        <v>34</v>
      </c>
      <c r="T51" s="31" t="s">
        <v>163</v>
      </c>
      <c r="U51" s="31" t="s">
        <v>164</v>
      </c>
      <c r="V51" s="68">
        <v>3</v>
      </c>
      <c r="W51" s="68">
        <v>0</v>
      </c>
      <c r="X51" s="68">
        <v>2</v>
      </c>
      <c r="Y51" s="68">
        <v>4</v>
      </c>
      <c r="Z51" s="69">
        <v>6</v>
      </c>
      <c r="AA51" s="36"/>
      <c r="AB51" s="30" t="s">
        <v>163</v>
      </c>
      <c r="AC51" s="31" t="s">
        <v>164</v>
      </c>
      <c r="AD51" s="68">
        <v>3</v>
      </c>
      <c r="AE51" s="68">
        <v>0</v>
      </c>
      <c r="AF51" s="68">
        <v>2</v>
      </c>
      <c r="AG51" s="68">
        <v>4</v>
      </c>
      <c r="AH51" s="69">
        <v>6</v>
      </c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ht="15" customHeight="1">
      <c r="A52" s="95" t="s">
        <v>234</v>
      </c>
      <c r="B52" s="64" t="s">
        <v>235</v>
      </c>
      <c r="C52" s="62">
        <v>0</v>
      </c>
      <c r="D52" s="62">
        <v>0</v>
      </c>
      <c r="E52" s="62">
        <v>4</v>
      </c>
      <c r="F52" s="62">
        <v>2</v>
      </c>
      <c r="G52" s="63">
        <v>4</v>
      </c>
      <c r="H52" s="10"/>
      <c r="I52" s="10"/>
      <c r="J52" s="30" t="s">
        <v>165</v>
      </c>
      <c r="K52" s="31" t="s">
        <v>166</v>
      </c>
      <c r="L52" s="68">
        <v>2</v>
      </c>
      <c r="M52" s="68">
        <v>2</v>
      </c>
      <c r="N52" s="68">
        <v>0</v>
      </c>
      <c r="O52" s="68">
        <v>3</v>
      </c>
      <c r="P52" s="69">
        <v>6</v>
      </c>
      <c r="Q52" s="10"/>
      <c r="R52" s="10"/>
      <c r="S52" s="34" t="s">
        <v>34</v>
      </c>
      <c r="T52" s="31" t="s">
        <v>165</v>
      </c>
      <c r="U52" s="31" t="s">
        <v>166</v>
      </c>
      <c r="V52" s="68">
        <v>2</v>
      </c>
      <c r="W52" s="68">
        <v>2</v>
      </c>
      <c r="X52" s="68">
        <v>0</v>
      </c>
      <c r="Y52" s="68">
        <v>3</v>
      </c>
      <c r="Z52" s="69">
        <v>6</v>
      </c>
      <c r="AA52" s="36"/>
      <c r="AB52" s="30" t="s">
        <v>165</v>
      </c>
      <c r="AC52" s="31" t="s">
        <v>166</v>
      </c>
      <c r="AD52" s="68">
        <v>2</v>
      </c>
      <c r="AE52" s="68">
        <v>2</v>
      </c>
      <c r="AF52" s="68">
        <v>0</v>
      </c>
      <c r="AG52" s="68">
        <v>3</v>
      </c>
      <c r="AH52" s="69">
        <v>6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ht="15" customHeight="1">
      <c r="A53" s="86" t="s">
        <v>236</v>
      </c>
      <c r="B53" s="87" t="s">
        <v>237</v>
      </c>
      <c r="C53" s="211">
        <v>3</v>
      </c>
      <c r="D53" s="211">
        <v>0</v>
      </c>
      <c r="E53" s="211">
        <v>2</v>
      </c>
      <c r="F53" s="211">
        <v>4</v>
      </c>
      <c r="G53" s="212">
        <v>7</v>
      </c>
      <c r="H53" s="10"/>
      <c r="I53" s="10"/>
      <c r="J53" s="30" t="s">
        <v>167</v>
      </c>
      <c r="K53" s="31" t="s">
        <v>168</v>
      </c>
      <c r="L53" s="68">
        <v>3</v>
      </c>
      <c r="M53" s="68">
        <v>0</v>
      </c>
      <c r="N53" s="68">
        <v>0</v>
      </c>
      <c r="O53" s="68">
        <v>3</v>
      </c>
      <c r="P53" s="69">
        <v>4</v>
      </c>
      <c r="Q53" s="10"/>
      <c r="R53" s="10"/>
      <c r="S53" s="34" t="s">
        <v>34</v>
      </c>
      <c r="T53" s="76" t="s">
        <v>169</v>
      </c>
      <c r="U53" s="31" t="s">
        <v>96</v>
      </c>
      <c r="V53" s="161">
        <v>0</v>
      </c>
      <c r="W53" s="161">
        <v>0</v>
      </c>
      <c r="X53" s="161">
        <v>0</v>
      </c>
      <c r="Y53" s="161">
        <v>0</v>
      </c>
      <c r="Z53" s="60">
        <v>4</v>
      </c>
      <c r="AA53" s="36"/>
      <c r="AB53" s="39"/>
      <c r="AC53" s="40"/>
      <c r="AD53" s="161"/>
      <c r="AE53" s="161"/>
      <c r="AF53" s="161"/>
      <c r="AG53" s="161"/>
      <c r="AH53" s="41"/>
      <c r="AI53" s="7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ht="25.5" customHeight="1">
      <c r="A54" s="61" t="s">
        <v>238</v>
      </c>
      <c r="B54" s="64" t="s">
        <v>239</v>
      </c>
      <c r="C54" s="211">
        <v>2</v>
      </c>
      <c r="D54" s="211">
        <v>0</v>
      </c>
      <c r="E54" s="211">
        <v>0</v>
      </c>
      <c r="F54" s="211">
        <v>2</v>
      </c>
      <c r="G54" s="212">
        <v>3</v>
      </c>
      <c r="H54" s="10"/>
      <c r="I54" s="10"/>
      <c r="J54" s="56" t="s">
        <v>43</v>
      </c>
      <c r="K54" s="31" t="s">
        <v>94</v>
      </c>
      <c r="L54" s="68">
        <v>2</v>
      </c>
      <c r="M54" s="68">
        <v>0</v>
      </c>
      <c r="N54" s="68">
        <v>0</v>
      </c>
      <c r="O54" s="68">
        <v>2</v>
      </c>
      <c r="P54" s="69">
        <v>3</v>
      </c>
      <c r="Q54" s="10"/>
      <c r="R54" s="10"/>
      <c r="S54" s="34"/>
      <c r="T54" s="153"/>
      <c r="U54" s="153" t="s">
        <v>35</v>
      </c>
      <c r="V54" s="47">
        <f>SUM(V51:V53)</f>
        <v>5</v>
      </c>
      <c r="W54" s="47">
        <f>SUM(W51:W53)</f>
        <v>2</v>
      </c>
      <c r="X54" s="47">
        <f>SUM(X51:X53)</f>
        <v>2</v>
      </c>
      <c r="Y54" s="47">
        <f>SUM(Y51:Y53)</f>
        <v>7</v>
      </c>
      <c r="Z54" s="48">
        <f>SUM(Z51:Z53)</f>
        <v>16</v>
      </c>
      <c r="AA54" s="36"/>
      <c r="AB54" s="39"/>
      <c r="AC54" s="40"/>
      <c r="AD54" s="161"/>
      <c r="AE54" s="161"/>
      <c r="AF54" s="161"/>
      <c r="AG54" s="161"/>
      <c r="AH54" s="41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ht="30.75" customHeight="1">
      <c r="A55" s="97" t="s">
        <v>167</v>
      </c>
      <c r="B55" s="213" t="s">
        <v>168</v>
      </c>
      <c r="C55" s="62">
        <v>3</v>
      </c>
      <c r="D55" s="62">
        <v>0</v>
      </c>
      <c r="E55" s="62">
        <v>0</v>
      </c>
      <c r="F55" s="62">
        <v>3</v>
      </c>
      <c r="G55" s="63">
        <v>4</v>
      </c>
      <c r="H55" s="10"/>
      <c r="I55" s="10"/>
      <c r="J55" s="56" t="s">
        <v>31</v>
      </c>
      <c r="K55" s="31" t="s">
        <v>93</v>
      </c>
      <c r="L55" s="68">
        <v>2</v>
      </c>
      <c r="M55" s="68">
        <v>0</v>
      </c>
      <c r="N55" s="68">
        <v>0</v>
      </c>
      <c r="O55" s="68">
        <v>2</v>
      </c>
      <c r="P55" s="69">
        <v>3</v>
      </c>
      <c r="Q55" s="10"/>
      <c r="R55" s="10"/>
      <c r="S55" s="42" t="s">
        <v>36</v>
      </c>
      <c r="T55" s="31" t="s">
        <v>167</v>
      </c>
      <c r="U55" s="31" t="s">
        <v>168</v>
      </c>
      <c r="V55" s="68">
        <v>3</v>
      </c>
      <c r="W55" s="68">
        <v>0</v>
      </c>
      <c r="X55" s="68">
        <v>0</v>
      </c>
      <c r="Y55" s="68">
        <v>3</v>
      </c>
      <c r="Z55" s="69">
        <v>4</v>
      </c>
      <c r="AA55" s="36"/>
      <c r="AB55" s="39"/>
      <c r="AC55" s="40"/>
      <c r="AD55" s="161"/>
      <c r="AE55" s="161"/>
      <c r="AF55" s="161"/>
      <c r="AG55" s="161"/>
      <c r="AH55" s="41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ht="29.25" customHeight="1">
      <c r="A56" s="56" t="s">
        <v>43</v>
      </c>
      <c r="B56" s="31" t="s">
        <v>94</v>
      </c>
      <c r="C56" s="68">
        <v>2</v>
      </c>
      <c r="D56" s="68">
        <v>0</v>
      </c>
      <c r="E56" s="68">
        <v>0</v>
      </c>
      <c r="F56" s="68">
        <v>2</v>
      </c>
      <c r="G56" s="69">
        <v>3</v>
      </c>
      <c r="H56" s="10"/>
      <c r="I56" s="10"/>
      <c r="J56" s="43" t="s">
        <v>70</v>
      </c>
      <c r="K56" s="45" t="s">
        <v>17</v>
      </c>
      <c r="L56" s="32">
        <v>3</v>
      </c>
      <c r="M56" s="32">
        <v>0</v>
      </c>
      <c r="N56" s="32">
        <v>0</v>
      </c>
      <c r="O56" s="32">
        <v>3</v>
      </c>
      <c r="P56" s="33">
        <v>3</v>
      </c>
      <c r="Q56" s="10"/>
      <c r="R56" s="10"/>
      <c r="S56" s="42" t="s">
        <v>36</v>
      </c>
      <c r="T56" s="57" t="s">
        <v>43</v>
      </c>
      <c r="U56" s="31" t="s">
        <v>94</v>
      </c>
      <c r="V56" s="68">
        <v>2</v>
      </c>
      <c r="W56" s="68">
        <v>0</v>
      </c>
      <c r="X56" s="68">
        <v>0</v>
      </c>
      <c r="Y56" s="68">
        <v>2</v>
      </c>
      <c r="Z56" s="69">
        <v>3</v>
      </c>
      <c r="AA56" s="36"/>
      <c r="AB56" s="39"/>
      <c r="AC56" s="40"/>
      <c r="AD56" s="161"/>
      <c r="AE56" s="161"/>
      <c r="AF56" s="161"/>
      <c r="AG56" s="161"/>
      <c r="AH56" s="41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ht="15" customHeight="1">
      <c r="A57" s="71" t="s">
        <v>240</v>
      </c>
      <c r="B57" s="31" t="s">
        <v>96</v>
      </c>
      <c r="C57" s="161">
        <v>0</v>
      </c>
      <c r="D57" s="161">
        <v>0</v>
      </c>
      <c r="E57" s="161">
        <v>0</v>
      </c>
      <c r="F57" s="161">
        <v>0</v>
      </c>
      <c r="G57" s="60">
        <v>4</v>
      </c>
      <c r="H57" s="10"/>
      <c r="I57" s="10"/>
      <c r="J57" s="71" t="s">
        <v>169</v>
      </c>
      <c r="K57" s="31" t="s">
        <v>96</v>
      </c>
      <c r="L57" s="161">
        <v>0</v>
      </c>
      <c r="M57" s="161">
        <v>0</v>
      </c>
      <c r="N57" s="161">
        <v>0</v>
      </c>
      <c r="O57" s="161">
        <v>0</v>
      </c>
      <c r="P57" s="60">
        <v>4</v>
      </c>
      <c r="Q57" s="10"/>
      <c r="R57" s="10"/>
      <c r="S57" s="42" t="s">
        <v>36</v>
      </c>
      <c r="T57" s="57" t="s">
        <v>31</v>
      </c>
      <c r="U57" s="31" t="s">
        <v>93</v>
      </c>
      <c r="V57" s="68">
        <v>2</v>
      </c>
      <c r="W57" s="68">
        <v>0</v>
      </c>
      <c r="X57" s="68">
        <v>0</v>
      </c>
      <c r="Y57" s="68">
        <v>2</v>
      </c>
      <c r="Z57" s="69">
        <v>3</v>
      </c>
      <c r="AA57" s="36"/>
      <c r="AB57" s="39"/>
      <c r="AC57" s="40"/>
      <c r="AD57" s="161"/>
      <c r="AE57" s="161"/>
      <c r="AF57" s="161"/>
      <c r="AG57" s="161"/>
      <c r="AH57" s="41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ht="15" customHeight="1" thickBot="1">
      <c r="A58" s="335" t="s">
        <v>59</v>
      </c>
      <c r="B58" s="336"/>
      <c r="C58" s="138">
        <f>C51+C52+C53+C54+C55+C56+C57</f>
        <v>13</v>
      </c>
      <c r="D58" s="138">
        <v>0</v>
      </c>
      <c r="E58" s="138">
        <v>6</v>
      </c>
      <c r="F58" s="138">
        <f>F51+F52+F53+F54+F55+F56+F57</f>
        <v>16</v>
      </c>
      <c r="G58" s="139">
        <f>G51+G52+G53+G54+G55+G56+G57</f>
        <v>30</v>
      </c>
      <c r="H58" s="10"/>
      <c r="I58" s="10"/>
      <c r="J58" s="324" t="s">
        <v>59</v>
      </c>
      <c r="K58" s="304"/>
      <c r="L58" s="74">
        <f>SUM(L51:L57)</f>
        <v>15</v>
      </c>
      <c r="M58" s="74">
        <f>SUM(M51:M57)</f>
        <v>2</v>
      </c>
      <c r="N58" s="74">
        <f>SUM(N51:N57)</f>
        <v>2</v>
      </c>
      <c r="O58" s="74">
        <f>SUM(O51:O57)</f>
        <v>17</v>
      </c>
      <c r="P58" s="75">
        <f>SUM(P51:P57)</f>
        <v>29</v>
      </c>
      <c r="Q58" s="10"/>
      <c r="R58" s="10"/>
      <c r="S58" s="42" t="s">
        <v>36</v>
      </c>
      <c r="T58" s="45" t="s">
        <v>70</v>
      </c>
      <c r="U58" s="45" t="s">
        <v>17</v>
      </c>
      <c r="V58" s="32">
        <v>3</v>
      </c>
      <c r="W58" s="32">
        <v>0</v>
      </c>
      <c r="X58" s="32">
        <v>0</v>
      </c>
      <c r="Y58" s="32">
        <v>3</v>
      </c>
      <c r="Z58" s="33">
        <v>3</v>
      </c>
      <c r="AA58" s="36"/>
      <c r="AB58" s="39"/>
      <c r="AC58" s="40"/>
      <c r="AD58" s="161"/>
      <c r="AE58" s="161"/>
      <c r="AF58" s="161"/>
      <c r="AG58" s="161"/>
      <c r="AH58" s="41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15" customHeight="1">
      <c r="A59" s="325"/>
      <c r="B59" s="326"/>
      <c r="C59" s="77"/>
      <c r="D59" s="77"/>
      <c r="E59" s="77"/>
      <c r="F59" s="77"/>
      <c r="G59" s="78"/>
      <c r="H59" s="10"/>
      <c r="I59" s="10"/>
      <c r="J59" s="79"/>
      <c r="K59" s="80"/>
      <c r="L59" s="80"/>
      <c r="M59" s="80"/>
      <c r="N59" s="80"/>
      <c r="O59" s="80"/>
      <c r="P59" s="81"/>
      <c r="Q59" s="10"/>
      <c r="R59" s="10"/>
      <c r="S59" s="42"/>
      <c r="T59" s="156"/>
      <c r="U59" s="157" t="s">
        <v>37</v>
      </c>
      <c r="V59" s="47">
        <f>SUM(V55:V58)</f>
        <v>10</v>
      </c>
      <c r="W59" s="47">
        <f>SUM(W55:W58)</f>
        <v>0</v>
      </c>
      <c r="X59" s="47">
        <f>SUM(X55:X58)</f>
        <v>0</v>
      </c>
      <c r="Y59" s="47">
        <f>SUM(Y55:Y58)</f>
        <v>10</v>
      </c>
      <c r="Z59" s="48">
        <f>SUM(Z55:Z58)</f>
        <v>13</v>
      </c>
      <c r="AA59" s="36"/>
      <c r="AB59" s="39"/>
      <c r="AC59" s="40"/>
      <c r="AD59" s="161"/>
      <c r="AE59" s="161"/>
      <c r="AF59" s="161"/>
      <c r="AG59" s="161"/>
      <c r="AH59" s="41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ht="15" customHeight="1">
      <c r="A60" s="159"/>
      <c r="B60" s="160"/>
      <c r="C60" s="77"/>
      <c r="D60" s="77"/>
      <c r="E60" s="77"/>
      <c r="F60" s="77"/>
      <c r="G60" s="78"/>
      <c r="H60" s="10"/>
      <c r="I60" s="10"/>
      <c r="J60" s="79"/>
      <c r="K60" s="80"/>
      <c r="L60" s="80"/>
      <c r="M60" s="80"/>
      <c r="N60" s="80"/>
      <c r="O60" s="80"/>
      <c r="P60" s="81"/>
      <c r="Q60" s="10"/>
      <c r="R60" s="10"/>
      <c r="S60" s="79"/>
      <c r="T60" s="155" t="s">
        <v>38</v>
      </c>
      <c r="U60" s="155"/>
      <c r="V60" s="37">
        <f>V59+V54</f>
        <v>15</v>
      </c>
      <c r="W60" s="37">
        <f>W59+W54</f>
        <v>2</v>
      </c>
      <c r="X60" s="37">
        <f>X59+X54</f>
        <v>2</v>
      </c>
      <c r="Y60" s="37">
        <f>Y59+Y54</f>
        <v>17</v>
      </c>
      <c r="Z60" s="38">
        <f>Z59+Z54</f>
        <v>29</v>
      </c>
      <c r="AA60" s="36"/>
      <c r="AB60" s="154" t="s">
        <v>38</v>
      </c>
      <c r="AC60" s="65"/>
      <c r="AD60" s="37">
        <f>SUM(AD51:AD59)</f>
        <v>5</v>
      </c>
      <c r="AE60" s="37">
        <f>SUM(AE51:AE59)</f>
        <v>2</v>
      </c>
      <c r="AF60" s="37">
        <f>SUM(AF51:AF59)</f>
        <v>2</v>
      </c>
      <c r="AG60" s="37">
        <f>SUM(AG51:AG59)</f>
        <v>7</v>
      </c>
      <c r="AH60" s="38">
        <f>SUM(AH51:AH59)</f>
        <v>12</v>
      </c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ht="15" customHeight="1">
      <c r="A61" s="159"/>
      <c r="B61" s="160"/>
      <c r="C61" s="77"/>
      <c r="D61" s="77"/>
      <c r="E61" s="77"/>
      <c r="F61" s="77"/>
      <c r="G61" s="78"/>
      <c r="H61" s="10"/>
      <c r="I61" s="10"/>
      <c r="J61" s="79"/>
      <c r="K61" s="80"/>
      <c r="L61" s="80"/>
      <c r="M61" s="80"/>
      <c r="N61" s="80"/>
      <c r="O61" s="80"/>
      <c r="P61" s="81"/>
      <c r="Q61" s="10"/>
      <c r="R61" s="10"/>
      <c r="S61" s="79"/>
      <c r="T61" s="49"/>
      <c r="U61" s="49"/>
      <c r="V61" s="49"/>
      <c r="W61" s="49"/>
      <c r="X61" s="49"/>
      <c r="Y61" s="49"/>
      <c r="Z61" s="81"/>
      <c r="AA61" s="17"/>
      <c r="AB61" s="66"/>
      <c r="AC61" s="49"/>
      <c r="AD61" s="49"/>
      <c r="AE61" s="49"/>
      <c r="AF61" s="49"/>
      <c r="AG61" s="49"/>
      <c r="AH61" s="82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64" ht="15" customHeight="1">
      <c r="A62" s="159"/>
      <c r="B62" s="160"/>
      <c r="C62" s="77"/>
      <c r="D62" s="77"/>
      <c r="E62" s="77"/>
      <c r="F62" s="77"/>
      <c r="G62" s="78"/>
      <c r="H62" s="10"/>
      <c r="I62" s="10"/>
      <c r="J62" s="159"/>
      <c r="K62" s="160"/>
      <c r="L62" s="77"/>
      <c r="M62" s="77"/>
      <c r="N62" s="77"/>
      <c r="O62" s="77"/>
      <c r="P62" s="78"/>
      <c r="Q62" s="10"/>
      <c r="R62" s="13"/>
      <c r="S62" s="83"/>
      <c r="T62" s="49"/>
      <c r="U62" s="149" t="s">
        <v>22</v>
      </c>
      <c r="V62" s="149"/>
      <c r="W62" s="149"/>
      <c r="X62" s="149"/>
      <c r="Y62" s="149"/>
      <c r="Z62" s="81"/>
      <c r="AA62" s="36"/>
      <c r="AB62" s="66"/>
      <c r="AC62" s="49"/>
      <c r="AD62" s="49"/>
      <c r="AE62" s="49"/>
      <c r="AF62" s="49"/>
      <c r="AG62" s="49"/>
      <c r="AH62" s="82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ht="30" customHeight="1">
      <c r="A63" s="287" t="s">
        <v>22</v>
      </c>
      <c r="B63" s="288"/>
      <c r="C63" s="288"/>
      <c r="D63" s="288"/>
      <c r="E63" s="288"/>
      <c r="F63" s="288"/>
      <c r="G63" s="289"/>
      <c r="H63" s="10"/>
      <c r="I63" s="10"/>
      <c r="J63" s="287" t="s">
        <v>22</v>
      </c>
      <c r="K63" s="288"/>
      <c r="L63" s="288"/>
      <c r="M63" s="288"/>
      <c r="N63" s="288"/>
      <c r="O63" s="288"/>
      <c r="P63" s="289"/>
      <c r="Q63" s="10"/>
      <c r="R63" s="13"/>
      <c r="S63" s="34"/>
      <c r="T63" s="24" t="s">
        <v>4</v>
      </c>
      <c r="U63" s="24" t="s">
        <v>5</v>
      </c>
      <c r="V63" s="25" t="s">
        <v>6</v>
      </c>
      <c r="W63" s="25" t="s">
        <v>7</v>
      </c>
      <c r="X63" s="25" t="s">
        <v>8</v>
      </c>
      <c r="Y63" s="25" t="s">
        <v>9</v>
      </c>
      <c r="Z63" s="26" t="s">
        <v>10</v>
      </c>
      <c r="AA63" s="151"/>
      <c r="AB63" s="287" t="s">
        <v>22</v>
      </c>
      <c r="AC63" s="288"/>
      <c r="AD63" s="288"/>
      <c r="AE63" s="288"/>
      <c r="AF63" s="288"/>
      <c r="AG63" s="288"/>
      <c r="AH63" s="289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ht="30" customHeight="1">
      <c r="A64" s="23" t="s">
        <v>4</v>
      </c>
      <c r="B64" s="24" t="s">
        <v>5</v>
      </c>
      <c r="C64" s="25" t="s">
        <v>6</v>
      </c>
      <c r="D64" s="25" t="s">
        <v>7</v>
      </c>
      <c r="E64" s="25" t="s">
        <v>8</v>
      </c>
      <c r="F64" s="25" t="s">
        <v>9</v>
      </c>
      <c r="G64" s="26" t="s">
        <v>10</v>
      </c>
      <c r="H64" s="10"/>
      <c r="I64" s="10"/>
      <c r="J64" s="23" t="s">
        <v>4</v>
      </c>
      <c r="K64" s="24" t="s">
        <v>5</v>
      </c>
      <c r="L64" s="25" t="s">
        <v>6</v>
      </c>
      <c r="M64" s="25" t="s">
        <v>7</v>
      </c>
      <c r="N64" s="25" t="s">
        <v>8</v>
      </c>
      <c r="O64" s="25" t="s">
        <v>9</v>
      </c>
      <c r="P64" s="26" t="s">
        <v>10</v>
      </c>
      <c r="Q64" s="10"/>
      <c r="R64" s="10"/>
      <c r="S64" s="34" t="s">
        <v>34</v>
      </c>
      <c r="T64" s="84" t="s">
        <v>170</v>
      </c>
      <c r="U64" s="84" t="s">
        <v>171</v>
      </c>
      <c r="V64" s="62">
        <v>3</v>
      </c>
      <c r="W64" s="62">
        <v>0</v>
      </c>
      <c r="X64" s="62">
        <v>0</v>
      </c>
      <c r="Y64" s="62">
        <v>3</v>
      </c>
      <c r="Z64" s="63">
        <v>4</v>
      </c>
      <c r="AA64" s="36"/>
      <c r="AB64" s="23" t="s">
        <v>4</v>
      </c>
      <c r="AC64" s="24" t="s">
        <v>5</v>
      </c>
      <c r="AD64" s="25" t="s">
        <v>6</v>
      </c>
      <c r="AE64" s="25" t="s">
        <v>7</v>
      </c>
      <c r="AF64" s="25" t="s">
        <v>8</v>
      </c>
      <c r="AG64" s="25" t="s">
        <v>9</v>
      </c>
      <c r="AH64" s="26" t="s">
        <v>10</v>
      </c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15" customHeight="1">
      <c r="A65" s="86" t="s">
        <v>241</v>
      </c>
      <c r="B65" s="87" t="s">
        <v>242</v>
      </c>
      <c r="C65" s="211">
        <v>0</v>
      </c>
      <c r="D65" s="211">
        <v>0</v>
      </c>
      <c r="E65" s="211">
        <v>4</v>
      </c>
      <c r="F65" s="211">
        <v>2</v>
      </c>
      <c r="G65" s="212">
        <v>3</v>
      </c>
      <c r="H65" s="10"/>
      <c r="I65" s="10"/>
      <c r="J65" s="85" t="s">
        <v>170</v>
      </c>
      <c r="K65" s="84" t="s">
        <v>171</v>
      </c>
      <c r="L65" s="62">
        <v>3</v>
      </c>
      <c r="M65" s="62">
        <v>0</v>
      </c>
      <c r="N65" s="62">
        <v>0</v>
      </c>
      <c r="O65" s="62">
        <v>3</v>
      </c>
      <c r="P65" s="63">
        <v>4</v>
      </c>
      <c r="Q65" s="10"/>
      <c r="R65" s="10"/>
      <c r="S65" s="34" t="s">
        <v>34</v>
      </c>
      <c r="T65" s="45" t="s">
        <v>172</v>
      </c>
      <c r="U65" s="45" t="s">
        <v>104</v>
      </c>
      <c r="V65" s="161">
        <v>3</v>
      </c>
      <c r="W65" s="161">
        <v>0</v>
      </c>
      <c r="X65" s="161">
        <v>0</v>
      </c>
      <c r="Y65" s="161">
        <v>3</v>
      </c>
      <c r="Z65" s="60">
        <v>5</v>
      </c>
      <c r="AA65" s="36"/>
      <c r="AB65" s="85" t="s">
        <v>170</v>
      </c>
      <c r="AC65" s="84" t="s">
        <v>171</v>
      </c>
      <c r="AD65" s="62">
        <v>3</v>
      </c>
      <c r="AE65" s="62">
        <v>0</v>
      </c>
      <c r="AF65" s="62">
        <v>0</v>
      </c>
      <c r="AG65" s="62">
        <v>3</v>
      </c>
      <c r="AH65" s="63">
        <v>4</v>
      </c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15" customHeight="1">
      <c r="A66" s="86" t="s">
        <v>175</v>
      </c>
      <c r="B66" s="87" t="s">
        <v>176</v>
      </c>
      <c r="C66" s="62">
        <v>3</v>
      </c>
      <c r="D66" s="62">
        <v>0</v>
      </c>
      <c r="E66" s="62">
        <v>0</v>
      </c>
      <c r="F66" s="62">
        <v>3</v>
      </c>
      <c r="G66" s="63">
        <v>5</v>
      </c>
      <c r="H66" s="10"/>
      <c r="I66" s="10"/>
      <c r="J66" s="43" t="s">
        <v>172</v>
      </c>
      <c r="K66" s="45" t="s">
        <v>104</v>
      </c>
      <c r="L66" s="161">
        <v>3</v>
      </c>
      <c r="M66" s="161">
        <v>0</v>
      </c>
      <c r="N66" s="161">
        <v>0</v>
      </c>
      <c r="O66" s="161">
        <v>3</v>
      </c>
      <c r="P66" s="60">
        <v>5</v>
      </c>
      <c r="Q66" s="10"/>
      <c r="R66" s="10"/>
      <c r="S66" s="34"/>
      <c r="T66" s="49"/>
      <c r="U66" s="153" t="s">
        <v>35</v>
      </c>
      <c r="V66" s="47">
        <f>SUM(V64:V65)</f>
        <v>6</v>
      </c>
      <c r="W66" s="47">
        <f>SUM(W64:W65)</f>
        <v>0</v>
      </c>
      <c r="X66" s="47">
        <f>SUM(X64:X65)</f>
        <v>0</v>
      </c>
      <c r="Y66" s="47">
        <f>SUM(Y64:Y65)</f>
        <v>6</v>
      </c>
      <c r="Z66" s="48">
        <f>SUM(Z64:Z65)</f>
        <v>9</v>
      </c>
      <c r="AA66" s="36"/>
      <c r="AB66" s="61"/>
      <c r="AC66" s="64"/>
      <c r="AD66" s="62"/>
      <c r="AE66" s="62"/>
      <c r="AF66" s="62"/>
      <c r="AG66" s="62"/>
      <c r="AH66" s="63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15" customHeight="1">
      <c r="A67" s="95" t="s">
        <v>231</v>
      </c>
      <c r="B67" s="45" t="s">
        <v>109</v>
      </c>
      <c r="C67" s="62">
        <v>3</v>
      </c>
      <c r="D67" s="62">
        <v>0</v>
      </c>
      <c r="E67" s="62">
        <v>0</v>
      </c>
      <c r="F67" s="62">
        <v>3</v>
      </c>
      <c r="G67" s="63">
        <v>5</v>
      </c>
      <c r="H67" s="10"/>
      <c r="I67" s="10"/>
      <c r="J67" s="86" t="s">
        <v>173</v>
      </c>
      <c r="K67" s="87" t="s">
        <v>174</v>
      </c>
      <c r="L67" s="62">
        <v>3</v>
      </c>
      <c r="M67" s="62">
        <v>0</v>
      </c>
      <c r="N67" s="62">
        <v>0</v>
      </c>
      <c r="O67" s="62">
        <v>3</v>
      </c>
      <c r="P67" s="63">
        <v>4</v>
      </c>
      <c r="Q67" s="10"/>
      <c r="R67" s="10"/>
      <c r="S67" s="42" t="s">
        <v>36</v>
      </c>
      <c r="T67" s="87" t="s">
        <v>173</v>
      </c>
      <c r="U67" s="87" t="s">
        <v>174</v>
      </c>
      <c r="V67" s="62">
        <v>3</v>
      </c>
      <c r="W67" s="62">
        <v>0</v>
      </c>
      <c r="X67" s="62">
        <v>0</v>
      </c>
      <c r="Y67" s="62">
        <v>3</v>
      </c>
      <c r="Z67" s="63">
        <v>4</v>
      </c>
      <c r="AA67" s="36"/>
      <c r="AB67" s="39"/>
      <c r="AC67" s="40"/>
      <c r="AD67" s="161"/>
      <c r="AE67" s="161"/>
      <c r="AF67" s="161"/>
      <c r="AG67" s="161"/>
      <c r="AH67" s="41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15" customHeight="1">
      <c r="A68" s="214" t="s">
        <v>243</v>
      </c>
      <c r="B68" s="84" t="s">
        <v>244</v>
      </c>
      <c r="C68" s="215">
        <v>2</v>
      </c>
      <c r="D68" s="215">
        <v>0</v>
      </c>
      <c r="E68" s="215">
        <v>0</v>
      </c>
      <c r="F68" s="215">
        <v>2</v>
      </c>
      <c r="G68" s="216">
        <v>3</v>
      </c>
      <c r="H68" s="10"/>
      <c r="I68" s="10"/>
      <c r="J68" s="86" t="s">
        <v>175</v>
      </c>
      <c r="K68" s="87" t="s">
        <v>176</v>
      </c>
      <c r="L68" s="62">
        <v>3</v>
      </c>
      <c r="M68" s="62">
        <v>0</v>
      </c>
      <c r="N68" s="62">
        <v>0</v>
      </c>
      <c r="O68" s="62">
        <v>3</v>
      </c>
      <c r="P68" s="63">
        <v>5</v>
      </c>
      <c r="Q68" s="10"/>
      <c r="R68" s="10"/>
      <c r="S68" s="42" t="s">
        <v>36</v>
      </c>
      <c r="T68" s="86" t="s">
        <v>175</v>
      </c>
      <c r="U68" s="87" t="s">
        <v>176</v>
      </c>
      <c r="V68" s="62">
        <v>3</v>
      </c>
      <c r="W68" s="62">
        <v>0</v>
      </c>
      <c r="X68" s="62">
        <v>0</v>
      </c>
      <c r="Y68" s="62">
        <v>3</v>
      </c>
      <c r="Z68" s="63">
        <v>5</v>
      </c>
      <c r="AA68" s="36"/>
      <c r="AB68" s="39"/>
      <c r="AC68" s="40"/>
      <c r="AD68" s="161"/>
      <c r="AE68" s="161"/>
      <c r="AF68" s="161"/>
      <c r="AG68" s="161"/>
      <c r="AH68" s="41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15" customHeight="1">
      <c r="A69" s="61" t="s">
        <v>24</v>
      </c>
      <c r="B69" s="45" t="s">
        <v>162</v>
      </c>
      <c r="C69" s="62">
        <v>3</v>
      </c>
      <c r="D69" s="62">
        <v>0</v>
      </c>
      <c r="E69" s="62">
        <v>0</v>
      </c>
      <c r="F69" s="62">
        <v>3</v>
      </c>
      <c r="G69" s="63">
        <v>5</v>
      </c>
      <c r="H69" s="10"/>
      <c r="I69" s="10"/>
      <c r="J69" s="86" t="s">
        <v>177</v>
      </c>
      <c r="K69" s="87" t="s">
        <v>178</v>
      </c>
      <c r="L69" s="62">
        <v>3</v>
      </c>
      <c r="M69" s="62">
        <v>0</v>
      </c>
      <c r="N69" s="62">
        <v>0</v>
      </c>
      <c r="O69" s="62">
        <v>3</v>
      </c>
      <c r="P69" s="63">
        <v>5</v>
      </c>
      <c r="Q69" s="10"/>
      <c r="R69" s="10"/>
      <c r="S69" s="42" t="s">
        <v>36</v>
      </c>
      <c r="T69" s="86" t="s">
        <v>177</v>
      </c>
      <c r="U69" s="87" t="s">
        <v>178</v>
      </c>
      <c r="V69" s="62">
        <v>3</v>
      </c>
      <c r="W69" s="62">
        <v>0</v>
      </c>
      <c r="X69" s="62">
        <v>0</v>
      </c>
      <c r="Y69" s="62">
        <v>3</v>
      </c>
      <c r="Z69" s="63">
        <v>5</v>
      </c>
      <c r="AA69" s="36"/>
      <c r="AB69" s="39"/>
      <c r="AC69" s="40"/>
      <c r="AD69" s="161"/>
      <c r="AE69" s="161"/>
      <c r="AF69" s="161"/>
      <c r="AG69" s="161"/>
      <c r="AH69" s="41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ht="15" customHeight="1">
      <c r="A70" s="61" t="s">
        <v>24</v>
      </c>
      <c r="B70" s="64" t="s">
        <v>179</v>
      </c>
      <c r="C70" s="62">
        <v>3</v>
      </c>
      <c r="D70" s="62">
        <v>0</v>
      </c>
      <c r="E70" s="62">
        <v>0</v>
      </c>
      <c r="F70" s="62">
        <v>3</v>
      </c>
      <c r="G70" s="63">
        <v>5</v>
      </c>
      <c r="H70" s="10"/>
      <c r="I70" s="10"/>
      <c r="J70" s="61" t="s">
        <v>24</v>
      </c>
      <c r="K70" s="64" t="s">
        <v>179</v>
      </c>
      <c r="L70" s="62">
        <v>3</v>
      </c>
      <c r="M70" s="62">
        <v>0</v>
      </c>
      <c r="N70" s="62">
        <v>0</v>
      </c>
      <c r="O70" s="62">
        <v>3</v>
      </c>
      <c r="P70" s="63">
        <v>5</v>
      </c>
      <c r="Q70" s="10"/>
      <c r="R70" s="10"/>
      <c r="S70" s="42" t="s">
        <v>36</v>
      </c>
      <c r="T70" s="64" t="s">
        <v>24</v>
      </c>
      <c r="U70" s="64" t="s">
        <v>179</v>
      </c>
      <c r="V70" s="62">
        <v>3</v>
      </c>
      <c r="W70" s="62">
        <v>0</v>
      </c>
      <c r="X70" s="62">
        <v>0</v>
      </c>
      <c r="Y70" s="62">
        <v>3</v>
      </c>
      <c r="Z70" s="63">
        <v>5</v>
      </c>
      <c r="AA70" s="36"/>
      <c r="AB70" s="39"/>
      <c r="AC70" s="40"/>
      <c r="AD70" s="161"/>
      <c r="AE70" s="161"/>
      <c r="AF70" s="161"/>
      <c r="AG70" s="161"/>
      <c r="AH70" s="41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15" customHeight="1">
      <c r="A71" s="39" t="s">
        <v>180</v>
      </c>
      <c r="B71" s="31" t="s">
        <v>107</v>
      </c>
      <c r="C71" s="161">
        <v>2</v>
      </c>
      <c r="D71" s="161">
        <v>0</v>
      </c>
      <c r="E71" s="161">
        <v>0</v>
      </c>
      <c r="F71" s="161">
        <v>2</v>
      </c>
      <c r="G71" s="41">
        <v>3</v>
      </c>
      <c r="H71" s="10"/>
      <c r="I71" s="10"/>
      <c r="J71" s="39" t="s">
        <v>180</v>
      </c>
      <c r="K71" s="31" t="s">
        <v>107</v>
      </c>
      <c r="L71" s="161">
        <v>2</v>
      </c>
      <c r="M71" s="161">
        <v>0</v>
      </c>
      <c r="N71" s="161">
        <v>0</v>
      </c>
      <c r="O71" s="161">
        <v>2</v>
      </c>
      <c r="P71" s="41">
        <v>3</v>
      </c>
      <c r="Q71" s="10"/>
      <c r="R71" s="10"/>
      <c r="S71" s="42" t="s">
        <v>36</v>
      </c>
      <c r="T71" s="39" t="s">
        <v>180</v>
      </c>
      <c r="U71" s="31" t="s">
        <v>107</v>
      </c>
      <c r="V71" s="161">
        <v>2</v>
      </c>
      <c r="W71" s="161">
        <v>0</v>
      </c>
      <c r="X71" s="161">
        <v>0</v>
      </c>
      <c r="Y71" s="161">
        <v>2</v>
      </c>
      <c r="Z71" s="41">
        <v>3</v>
      </c>
      <c r="AA71" s="36"/>
      <c r="AB71" s="39"/>
      <c r="AC71" s="40"/>
      <c r="AD71" s="161"/>
      <c r="AE71" s="161"/>
      <c r="AF71" s="161"/>
      <c r="AG71" s="161"/>
      <c r="AH71" s="41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15" customHeight="1" thickBot="1">
      <c r="A72" s="335" t="s">
        <v>59</v>
      </c>
      <c r="B72" s="336"/>
      <c r="C72" s="131">
        <f>SUM(C65:C71)</f>
        <v>16</v>
      </c>
      <c r="D72" s="131">
        <f>SUM(D65:D71)</f>
        <v>0</v>
      </c>
      <c r="E72" s="131">
        <v>4</v>
      </c>
      <c r="F72" s="131">
        <f>SUM(F65:F71)</f>
        <v>18</v>
      </c>
      <c r="G72" s="132">
        <f>SUM(G65:G71)</f>
        <v>29</v>
      </c>
      <c r="H72" s="10"/>
      <c r="I72" s="10"/>
      <c r="J72" s="324" t="s">
        <v>59</v>
      </c>
      <c r="K72" s="304"/>
      <c r="L72" s="37">
        <f>SUM(L65:L71)</f>
        <v>20</v>
      </c>
      <c r="M72" s="37">
        <f>SUM(M65:M71)</f>
        <v>0</v>
      </c>
      <c r="N72" s="37">
        <f>SUM(N65:N71)</f>
        <v>0</v>
      </c>
      <c r="O72" s="37">
        <f>SUM(O65:O71)</f>
        <v>20</v>
      </c>
      <c r="P72" s="38">
        <f>SUM(P65:P71)</f>
        <v>31</v>
      </c>
      <c r="Q72" s="10"/>
      <c r="R72" s="10"/>
      <c r="S72" s="42"/>
      <c r="T72" s="153"/>
      <c r="U72" s="153" t="s">
        <v>37</v>
      </c>
      <c r="V72" s="47">
        <f>SUM(V67:V71)</f>
        <v>14</v>
      </c>
      <c r="W72" s="47">
        <f>SUM(W67:W71)</f>
        <v>0</v>
      </c>
      <c r="X72" s="47">
        <f>SUM(X67:X71)</f>
        <v>0</v>
      </c>
      <c r="Y72" s="47">
        <f>SUM(Y67:Y71)</f>
        <v>14</v>
      </c>
      <c r="Z72" s="48">
        <f>SUM(Z67:Z71)</f>
        <v>22</v>
      </c>
      <c r="AA72" s="36"/>
      <c r="AB72" s="39"/>
      <c r="AC72" s="40"/>
      <c r="AD72" s="161"/>
      <c r="AE72" s="161"/>
      <c r="AF72" s="161"/>
      <c r="AG72" s="161"/>
      <c r="AH72" s="41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15" customHeight="1">
      <c r="A73" s="158"/>
      <c r="B73" s="158"/>
      <c r="C73" s="160"/>
      <c r="D73" s="160"/>
      <c r="E73" s="160"/>
      <c r="F73" s="160"/>
      <c r="G73" s="152"/>
      <c r="H73" s="10"/>
      <c r="I73" s="10"/>
      <c r="J73" s="159"/>
      <c r="K73" s="160"/>
      <c r="L73" s="160"/>
      <c r="M73" s="160"/>
      <c r="N73" s="160"/>
      <c r="O73" s="160"/>
      <c r="P73" s="152"/>
      <c r="Q73" s="10"/>
      <c r="R73" s="10"/>
      <c r="S73" s="34"/>
      <c r="T73" s="155" t="s">
        <v>38</v>
      </c>
      <c r="U73" s="155"/>
      <c r="V73" s="37">
        <f>V72+V66</f>
        <v>20</v>
      </c>
      <c r="W73" s="37">
        <f>W72+W66</f>
        <v>0</v>
      </c>
      <c r="X73" s="37">
        <f>X72+X66</f>
        <v>0</v>
      </c>
      <c r="Y73" s="37">
        <f>Y72+Y66</f>
        <v>20</v>
      </c>
      <c r="Z73" s="38">
        <f>Z72+Z66</f>
        <v>31</v>
      </c>
      <c r="AA73" s="36"/>
      <c r="AB73" s="39"/>
      <c r="AC73" s="40"/>
      <c r="AD73" s="161"/>
      <c r="AE73" s="161"/>
      <c r="AF73" s="161"/>
      <c r="AG73" s="161"/>
      <c r="AH73" s="41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15" customHeight="1">
      <c r="A74" s="301"/>
      <c r="B74" s="302"/>
      <c r="C74" s="151"/>
      <c r="D74" s="151"/>
      <c r="E74" s="151"/>
      <c r="F74" s="151"/>
      <c r="G74" s="152"/>
      <c r="H74" s="10"/>
      <c r="I74" s="10"/>
      <c r="J74" s="159"/>
      <c r="K74" s="160"/>
      <c r="L74" s="151"/>
      <c r="M74" s="151"/>
      <c r="N74" s="151"/>
      <c r="O74" s="151"/>
      <c r="P74" s="152"/>
      <c r="Q74" s="10"/>
      <c r="R74" s="10"/>
      <c r="S74" s="83"/>
      <c r="T74" s="49"/>
      <c r="U74" s="49"/>
      <c r="V74" s="49"/>
      <c r="W74" s="49"/>
      <c r="X74" s="49"/>
      <c r="Y74" s="49"/>
      <c r="Z74" s="82"/>
      <c r="AA74" s="36"/>
      <c r="AB74" s="154" t="s">
        <v>38</v>
      </c>
      <c r="AC74" s="65"/>
      <c r="AD74" s="37">
        <f>SUM(AD65:AD73)</f>
        <v>3</v>
      </c>
      <c r="AE74" s="37">
        <f>SUM(AE65:AE73)</f>
        <v>0</v>
      </c>
      <c r="AF74" s="37">
        <f>SUM(AF65:AF73)</f>
        <v>0</v>
      </c>
      <c r="AG74" s="37">
        <f>SUM(AG65:AG73)</f>
        <v>3</v>
      </c>
      <c r="AH74" s="38">
        <f>SUM(AH65:AH73)</f>
        <v>4</v>
      </c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ht="15" customHeight="1">
      <c r="A75" s="159"/>
      <c r="B75" s="160"/>
      <c r="C75" s="151"/>
      <c r="D75" s="151"/>
      <c r="E75" s="151"/>
      <c r="F75" s="151"/>
      <c r="G75" s="152"/>
      <c r="H75" s="10"/>
      <c r="I75" s="10"/>
      <c r="J75" s="159"/>
      <c r="K75" s="160"/>
      <c r="L75" s="151"/>
      <c r="M75" s="151"/>
      <c r="N75" s="151"/>
      <c r="O75" s="151"/>
      <c r="P75" s="152"/>
      <c r="Q75" s="13"/>
      <c r="R75" s="10"/>
      <c r="S75" s="83"/>
      <c r="T75" s="49"/>
      <c r="U75" s="49"/>
      <c r="V75" s="49"/>
      <c r="W75" s="49"/>
      <c r="X75" s="49"/>
      <c r="Y75" s="49"/>
      <c r="Z75" s="82"/>
      <c r="AA75" s="17"/>
      <c r="AB75" s="66"/>
      <c r="AC75" s="49"/>
      <c r="AD75" s="49"/>
      <c r="AE75" s="49"/>
      <c r="AF75" s="49"/>
      <c r="AG75" s="49"/>
      <c r="AH75" s="67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15" customHeight="1" thickBot="1">
      <c r="A76" s="159"/>
      <c r="B76" s="160"/>
      <c r="C76" s="151"/>
      <c r="D76" s="151"/>
      <c r="E76" s="151"/>
      <c r="F76" s="151"/>
      <c r="G76" s="152"/>
      <c r="H76" s="10"/>
      <c r="I76" s="10"/>
      <c r="J76" s="159"/>
      <c r="K76" s="160"/>
      <c r="L76" s="151"/>
      <c r="M76" s="151"/>
      <c r="N76" s="151"/>
      <c r="O76" s="151"/>
      <c r="P76" s="152"/>
      <c r="Q76" s="10"/>
      <c r="R76" s="13"/>
      <c r="S76" s="83"/>
      <c r="T76" s="49"/>
      <c r="U76" s="88" t="s">
        <v>23</v>
      </c>
      <c r="V76" s="89"/>
      <c r="W76" s="89"/>
      <c r="X76" s="89"/>
      <c r="Y76" s="89"/>
      <c r="Z76" s="90"/>
      <c r="AA76" s="36"/>
      <c r="AB76" s="159"/>
      <c r="AC76" s="91"/>
      <c r="AD76" s="151"/>
      <c r="AE76" s="151"/>
      <c r="AF76" s="151"/>
      <c r="AG76" s="151"/>
      <c r="AH76" s="92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15" customHeight="1">
      <c r="A77" s="287" t="s">
        <v>23</v>
      </c>
      <c r="B77" s="288"/>
      <c r="C77" s="288"/>
      <c r="D77" s="288"/>
      <c r="E77" s="288"/>
      <c r="F77" s="288"/>
      <c r="G77" s="289"/>
      <c r="H77" s="10"/>
      <c r="I77" s="10"/>
      <c r="J77" s="287" t="s">
        <v>23</v>
      </c>
      <c r="K77" s="288"/>
      <c r="L77" s="288"/>
      <c r="M77" s="288"/>
      <c r="N77" s="288"/>
      <c r="O77" s="288"/>
      <c r="P77" s="289"/>
      <c r="Q77" s="10"/>
      <c r="R77" s="13"/>
      <c r="S77" s="34"/>
      <c r="T77" s="24" t="s">
        <v>4</v>
      </c>
      <c r="U77" s="27" t="s">
        <v>5</v>
      </c>
      <c r="V77" s="28" t="s">
        <v>6</v>
      </c>
      <c r="W77" s="28" t="s">
        <v>7</v>
      </c>
      <c r="X77" s="28" t="s">
        <v>8</v>
      </c>
      <c r="Y77" s="28" t="s">
        <v>9</v>
      </c>
      <c r="Z77" s="93" t="s">
        <v>10</v>
      </c>
      <c r="AA77" s="151"/>
      <c r="AB77" s="287" t="s">
        <v>23</v>
      </c>
      <c r="AC77" s="288"/>
      <c r="AD77" s="288"/>
      <c r="AE77" s="288"/>
      <c r="AF77" s="288"/>
      <c r="AG77" s="288"/>
      <c r="AH77" s="289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ht="30" customHeight="1">
      <c r="A78" s="23" t="s">
        <v>4</v>
      </c>
      <c r="B78" s="24" t="s">
        <v>5</v>
      </c>
      <c r="C78" s="25" t="s">
        <v>6</v>
      </c>
      <c r="D78" s="25" t="s">
        <v>7</v>
      </c>
      <c r="E78" s="25" t="s">
        <v>8</v>
      </c>
      <c r="F78" s="25" t="s">
        <v>9</v>
      </c>
      <c r="G78" s="26" t="s">
        <v>10</v>
      </c>
      <c r="H78" s="10"/>
      <c r="I78" s="10"/>
      <c r="J78" s="23" t="s">
        <v>4</v>
      </c>
      <c r="K78" s="24" t="s">
        <v>5</v>
      </c>
      <c r="L78" s="25" t="s">
        <v>6</v>
      </c>
      <c r="M78" s="25" t="s">
        <v>7</v>
      </c>
      <c r="N78" s="25" t="s">
        <v>8</v>
      </c>
      <c r="O78" s="25" t="s">
        <v>9</v>
      </c>
      <c r="P78" s="26" t="s">
        <v>10</v>
      </c>
      <c r="Q78" s="10"/>
      <c r="R78" s="13"/>
      <c r="S78" s="34" t="s">
        <v>34</v>
      </c>
      <c r="T78" s="84" t="s">
        <v>183</v>
      </c>
      <c r="U78" s="84" t="s">
        <v>184</v>
      </c>
      <c r="V78" s="62">
        <v>3</v>
      </c>
      <c r="W78" s="62">
        <v>0</v>
      </c>
      <c r="X78" s="62">
        <v>0</v>
      </c>
      <c r="Y78" s="62">
        <v>3</v>
      </c>
      <c r="Z78" s="63">
        <v>4</v>
      </c>
      <c r="AA78" s="36"/>
      <c r="AB78" s="23" t="s">
        <v>4</v>
      </c>
      <c r="AC78" s="24" t="s">
        <v>5</v>
      </c>
      <c r="AD78" s="25" t="s">
        <v>6</v>
      </c>
      <c r="AE78" s="25" t="s">
        <v>7</v>
      </c>
      <c r="AF78" s="25" t="s">
        <v>8</v>
      </c>
      <c r="AG78" s="25" t="s">
        <v>9</v>
      </c>
      <c r="AH78" s="26" t="s">
        <v>10</v>
      </c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ht="30" customHeight="1">
      <c r="A79" s="86" t="s">
        <v>245</v>
      </c>
      <c r="B79" s="87" t="s">
        <v>246</v>
      </c>
      <c r="C79" s="62">
        <v>0</v>
      </c>
      <c r="D79" s="62">
        <v>0</v>
      </c>
      <c r="E79" s="62">
        <v>4</v>
      </c>
      <c r="F79" s="62">
        <v>2</v>
      </c>
      <c r="G79" s="63">
        <v>3</v>
      </c>
      <c r="H79" s="10"/>
      <c r="I79" s="10"/>
      <c r="J79" s="86" t="s">
        <v>181</v>
      </c>
      <c r="K79" s="87" t="s">
        <v>182</v>
      </c>
      <c r="L79" s="62">
        <v>3</v>
      </c>
      <c r="M79" s="62">
        <v>0</v>
      </c>
      <c r="N79" s="62">
        <v>0</v>
      </c>
      <c r="O79" s="62">
        <v>3</v>
      </c>
      <c r="P79" s="63">
        <v>4</v>
      </c>
      <c r="Q79" s="10"/>
      <c r="R79" s="10"/>
      <c r="S79" s="34" t="s">
        <v>34</v>
      </c>
      <c r="T79" s="94" t="s">
        <v>172</v>
      </c>
      <c r="U79" s="45" t="s">
        <v>109</v>
      </c>
      <c r="V79" s="62">
        <v>3</v>
      </c>
      <c r="W79" s="62">
        <v>0</v>
      </c>
      <c r="X79" s="62">
        <v>0</v>
      </c>
      <c r="Y79" s="62">
        <v>3</v>
      </c>
      <c r="Z79" s="63">
        <v>5</v>
      </c>
      <c r="AA79" s="36"/>
      <c r="AB79" s="85" t="s">
        <v>183</v>
      </c>
      <c r="AC79" s="84" t="s">
        <v>184</v>
      </c>
      <c r="AD79" s="62">
        <v>3</v>
      </c>
      <c r="AE79" s="62">
        <v>0</v>
      </c>
      <c r="AF79" s="62">
        <v>0</v>
      </c>
      <c r="AG79" s="62">
        <v>3</v>
      </c>
      <c r="AH79" s="63">
        <v>4</v>
      </c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30" customHeight="1">
      <c r="A80" s="86" t="s">
        <v>247</v>
      </c>
      <c r="B80" s="87" t="s">
        <v>248</v>
      </c>
      <c r="C80" s="62">
        <v>2</v>
      </c>
      <c r="D80" s="62">
        <v>0</v>
      </c>
      <c r="E80" s="62">
        <v>0</v>
      </c>
      <c r="F80" s="62">
        <v>2</v>
      </c>
      <c r="G80" s="63">
        <v>3</v>
      </c>
      <c r="H80" s="10"/>
      <c r="I80" s="10"/>
      <c r="J80" s="85" t="s">
        <v>183</v>
      </c>
      <c r="K80" s="84" t="s">
        <v>184</v>
      </c>
      <c r="L80" s="62">
        <v>3</v>
      </c>
      <c r="M80" s="62">
        <v>0</v>
      </c>
      <c r="N80" s="62">
        <v>0</v>
      </c>
      <c r="O80" s="62">
        <v>3</v>
      </c>
      <c r="P80" s="63">
        <v>4</v>
      </c>
      <c r="Q80" s="10"/>
      <c r="R80" s="10"/>
      <c r="S80" s="34" t="s">
        <v>34</v>
      </c>
      <c r="T80" s="64" t="s">
        <v>191</v>
      </c>
      <c r="U80" s="45" t="s">
        <v>116</v>
      </c>
      <c r="V80" s="32">
        <v>0</v>
      </c>
      <c r="W80" s="32">
        <v>0</v>
      </c>
      <c r="X80" s="32">
        <v>0</v>
      </c>
      <c r="Y80" s="32">
        <v>0</v>
      </c>
      <c r="Z80" s="35">
        <v>4</v>
      </c>
      <c r="AA80" s="36"/>
      <c r="AB80" s="85"/>
      <c r="AC80" s="84"/>
      <c r="AD80" s="62"/>
      <c r="AE80" s="62"/>
      <c r="AF80" s="62"/>
      <c r="AG80" s="62"/>
      <c r="AH80" s="63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15" customHeight="1">
      <c r="A81" s="86" t="s">
        <v>185</v>
      </c>
      <c r="B81" s="87" t="s">
        <v>186</v>
      </c>
      <c r="C81" s="62">
        <v>0</v>
      </c>
      <c r="D81" s="62">
        <v>0</v>
      </c>
      <c r="E81" s="62">
        <v>4</v>
      </c>
      <c r="F81" s="62">
        <v>2</v>
      </c>
      <c r="G81" s="63">
        <v>3</v>
      </c>
      <c r="H81" s="10"/>
      <c r="I81" s="10"/>
      <c r="J81" s="95" t="s">
        <v>172</v>
      </c>
      <c r="K81" s="45" t="s">
        <v>109</v>
      </c>
      <c r="L81" s="62">
        <v>3</v>
      </c>
      <c r="M81" s="62">
        <v>0</v>
      </c>
      <c r="N81" s="62">
        <v>0</v>
      </c>
      <c r="O81" s="62">
        <v>3</v>
      </c>
      <c r="P81" s="63">
        <v>5</v>
      </c>
      <c r="Q81" s="10"/>
      <c r="R81" s="10"/>
      <c r="S81" s="83"/>
      <c r="T81" s="49"/>
      <c r="U81" s="153" t="s">
        <v>35</v>
      </c>
      <c r="V81" s="47">
        <f>SUM(V78:V80)</f>
        <v>6</v>
      </c>
      <c r="W81" s="47">
        <f>SUM(W78:W80)</f>
        <v>0</v>
      </c>
      <c r="X81" s="47">
        <f>SUM(X78:X80)</f>
        <v>0</v>
      </c>
      <c r="Y81" s="47">
        <f>SUM(Y78:Y80)</f>
        <v>6</v>
      </c>
      <c r="Z81" s="48">
        <f>SUM(Z78:Z80)</f>
        <v>13</v>
      </c>
      <c r="AA81" s="36"/>
      <c r="AB81" s="39"/>
      <c r="AC81" s="40"/>
      <c r="AD81" s="161"/>
      <c r="AE81" s="161"/>
      <c r="AF81" s="161"/>
      <c r="AG81" s="161"/>
      <c r="AH81" s="41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15" customHeight="1">
      <c r="A82" s="95" t="s">
        <v>231</v>
      </c>
      <c r="B82" s="45" t="s">
        <v>110</v>
      </c>
      <c r="C82" s="62">
        <v>3</v>
      </c>
      <c r="D82" s="62">
        <v>0</v>
      </c>
      <c r="E82" s="62">
        <v>0</v>
      </c>
      <c r="F82" s="62">
        <v>3</v>
      </c>
      <c r="G82" s="63">
        <v>5</v>
      </c>
      <c r="H82" s="10"/>
      <c r="I82" s="10"/>
      <c r="J82" s="86" t="s">
        <v>185</v>
      </c>
      <c r="K82" s="87" t="s">
        <v>186</v>
      </c>
      <c r="L82" s="62">
        <v>0</v>
      </c>
      <c r="M82" s="62">
        <v>0</v>
      </c>
      <c r="N82" s="62">
        <v>4</v>
      </c>
      <c r="O82" s="62">
        <v>2</v>
      </c>
      <c r="P82" s="63">
        <v>3</v>
      </c>
      <c r="Q82" s="10"/>
      <c r="R82" s="10"/>
      <c r="S82" s="42" t="s">
        <v>36</v>
      </c>
      <c r="T82" s="87" t="s">
        <v>181</v>
      </c>
      <c r="U82" s="87" t="s">
        <v>182</v>
      </c>
      <c r="V82" s="62">
        <v>3</v>
      </c>
      <c r="W82" s="62">
        <v>0</v>
      </c>
      <c r="X82" s="62">
        <v>0</v>
      </c>
      <c r="Y82" s="62">
        <v>3</v>
      </c>
      <c r="Z82" s="63">
        <v>4</v>
      </c>
      <c r="AA82" s="36"/>
      <c r="AB82" s="39"/>
      <c r="AC82" s="40"/>
      <c r="AD82" s="161"/>
      <c r="AE82" s="161"/>
      <c r="AF82" s="161"/>
      <c r="AG82" s="161"/>
      <c r="AH82" s="41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15" customHeight="1">
      <c r="A83" s="97" t="s">
        <v>189</v>
      </c>
      <c r="B83" s="87" t="s">
        <v>190</v>
      </c>
      <c r="C83" s="62">
        <v>3</v>
      </c>
      <c r="D83" s="62">
        <v>0</v>
      </c>
      <c r="E83" s="62">
        <v>0</v>
      </c>
      <c r="F83" s="62">
        <v>3</v>
      </c>
      <c r="G83" s="63">
        <v>5</v>
      </c>
      <c r="H83" s="10"/>
      <c r="I83" s="10"/>
      <c r="J83" s="86" t="s">
        <v>187</v>
      </c>
      <c r="K83" s="87" t="s">
        <v>188</v>
      </c>
      <c r="L83" s="62">
        <v>3</v>
      </c>
      <c r="M83" s="62">
        <v>0</v>
      </c>
      <c r="N83" s="62">
        <v>0</v>
      </c>
      <c r="O83" s="62">
        <v>3</v>
      </c>
      <c r="P83" s="63">
        <v>5</v>
      </c>
      <c r="Q83" s="10"/>
      <c r="R83" s="10"/>
      <c r="S83" s="42" t="s">
        <v>36</v>
      </c>
      <c r="T83" s="87" t="s">
        <v>185</v>
      </c>
      <c r="U83" s="87" t="s">
        <v>186</v>
      </c>
      <c r="V83" s="62">
        <v>0</v>
      </c>
      <c r="W83" s="62">
        <v>0</v>
      </c>
      <c r="X83" s="62">
        <v>4</v>
      </c>
      <c r="Y83" s="62">
        <v>2</v>
      </c>
      <c r="Z83" s="63">
        <v>3</v>
      </c>
      <c r="AA83" s="36"/>
      <c r="AB83" s="39"/>
      <c r="AC83" s="40"/>
      <c r="AD83" s="161"/>
      <c r="AE83" s="161"/>
      <c r="AF83" s="161"/>
      <c r="AG83" s="161"/>
      <c r="AH83" s="41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ht="15" customHeight="1">
      <c r="A84" s="86" t="s">
        <v>249</v>
      </c>
      <c r="B84" s="87" t="s">
        <v>250</v>
      </c>
      <c r="C84" s="62">
        <v>3</v>
      </c>
      <c r="D84" s="62">
        <v>2</v>
      </c>
      <c r="E84" s="62">
        <v>0</v>
      </c>
      <c r="F84" s="62">
        <v>4</v>
      </c>
      <c r="G84" s="63">
        <v>7</v>
      </c>
      <c r="H84" s="10"/>
      <c r="I84" s="10"/>
      <c r="J84" s="97" t="s">
        <v>189</v>
      </c>
      <c r="K84" s="87" t="s">
        <v>190</v>
      </c>
      <c r="L84" s="62">
        <v>3</v>
      </c>
      <c r="M84" s="62">
        <v>0</v>
      </c>
      <c r="N84" s="62">
        <v>0</v>
      </c>
      <c r="O84" s="62">
        <v>3</v>
      </c>
      <c r="P84" s="63">
        <v>5</v>
      </c>
      <c r="Q84" s="10"/>
      <c r="R84" s="10"/>
      <c r="S84" s="42" t="s">
        <v>36</v>
      </c>
      <c r="T84" s="87" t="s">
        <v>187</v>
      </c>
      <c r="U84" s="87" t="s">
        <v>188</v>
      </c>
      <c r="V84" s="62">
        <v>3</v>
      </c>
      <c r="W84" s="62">
        <v>0</v>
      </c>
      <c r="X84" s="62">
        <v>0</v>
      </c>
      <c r="Y84" s="62">
        <v>3</v>
      </c>
      <c r="Z84" s="63">
        <v>5</v>
      </c>
      <c r="AA84" s="36"/>
      <c r="AB84" s="39"/>
      <c r="AC84" s="40"/>
      <c r="AD84" s="161"/>
      <c r="AE84" s="161"/>
      <c r="AF84" s="161"/>
      <c r="AG84" s="161"/>
      <c r="AH84" s="41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ht="15" customHeight="1">
      <c r="A85" s="61" t="s">
        <v>251</v>
      </c>
      <c r="B85" s="45" t="s">
        <v>116</v>
      </c>
      <c r="C85" s="32">
        <v>0</v>
      </c>
      <c r="D85" s="32">
        <v>0</v>
      </c>
      <c r="E85" s="32">
        <v>0</v>
      </c>
      <c r="F85" s="32">
        <v>0</v>
      </c>
      <c r="G85" s="35">
        <v>4</v>
      </c>
      <c r="H85" s="10"/>
      <c r="I85" s="10"/>
      <c r="J85" s="61" t="s">
        <v>191</v>
      </c>
      <c r="K85" s="45" t="s">
        <v>116</v>
      </c>
      <c r="L85" s="32">
        <v>0</v>
      </c>
      <c r="M85" s="32">
        <v>0</v>
      </c>
      <c r="N85" s="32">
        <v>0</v>
      </c>
      <c r="O85" s="32">
        <v>0</v>
      </c>
      <c r="P85" s="35">
        <v>4</v>
      </c>
      <c r="Q85" s="10"/>
      <c r="R85" s="10"/>
      <c r="S85" s="42" t="s">
        <v>36</v>
      </c>
      <c r="T85" s="96" t="s">
        <v>189</v>
      </c>
      <c r="U85" s="87" t="s">
        <v>190</v>
      </c>
      <c r="V85" s="62">
        <v>3</v>
      </c>
      <c r="W85" s="62">
        <v>0</v>
      </c>
      <c r="X85" s="62">
        <v>0</v>
      </c>
      <c r="Y85" s="62">
        <v>3</v>
      </c>
      <c r="Z85" s="63">
        <v>5</v>
      </c>
      <c r="AA85" s="17"/>
      <c r="AB85" s="39"/>
      <c r="AC85" s="40"/>
      <c r="AD85" s="161"/>
      <c r="AE85" s="161"/>
      <c r="AF85" s="161"/>
      <c r="AG85" s="161"/>
      <c r="AH85" s="41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ht="15" customHeight="1" thickBot="1">
      <c r="A86" s="335" t="s">
        <v>59</v>
      </c>
      <c r="B86" s="336"/>
      <c r="C86" s="138">
        <f>SUM(C79:C85)</f>
        <v>11</v>
      </c>
      <c r="D86" s="138">
        <f>SUM(D79:D85)</f>
        <v>2</v>
      </c>
      <c r="E86" s="138">
        <v>4</v>
      </c>
      <c r="F86" s="138">
        <f>SUM(F79:F85)</f>
        <v>16</v>
      </c>
      <c r="G86" s="139">
        <f>SUM(G79:G85)</f>
        <v>30</v>
      </c>
      <c r="H86" s="10"/>
      <c r="I86" s="10"/>
      <c r="J86" s="305" t="s">
        <v>59</v>
      </c>
      <c r="K86" s="306"/>
      <c r="L86" s="72">
        <f>SUM(L79:L85)</f>
        <v>15</v>
      </c>
      <c r="M86" s="72">
        <f>SUM(M79:M85)</f>
        <v>0</v>
      </c>
      <c r="N86" s="72">
        <f>SUM(N79:N85)</f>
        <v>4</v>
      </c>
      <c r="O86" s="72">
        <f>SUM(O79:O85)</f>
        <v>17</v>
      </c>
      <c r="P86" s="73">
        <f>SUM(P79:P85)</f>
        <v>30</v>
      </c>
      <c r="Q86" s="10"/>
      <c r="R86" s="10"/>
      <c r="S86" s="83"/>
      <c r="T86" s="296" t="s">
        <v>37</v>
      </c>
      <c r="U86" s="297"/>
      <c r="V86" s="47">
        <f>SUM(V82:V85)</f>
        <v>9</v>
      </c>
      <c r="W86" s="47">
        <f>SUM(W82:W85)</f>
        <v>0</v>
      </c>
      <c r="X86" s="47">
        <f>SUM(X82:X85)</f>
        <v>4</v>
      </c>
      <c r="Y86" s="47">
        <f>SUM(Y82:Y85)</f>
        <v>11</v>
      </c>
      <c r="Z86" s="48">
        <f>SUM(Z82:Z85)</f>
        <v>17</v>
      </c>
      <c r="AA86" s="36"/>
      <c r="AB86" s="39"/>
      <c r="AC86" s="40"/>
      <c r="AD86" s="161"/>
      <c r="AE86" s="161"/>
      <c r="AF86" s="161"/>
      <c r="AG86" s="161"/>
      <c r="AH86" s="41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4" ht="15" customHeight="1">
      <c r="A87" s="80"/>
      <c r="B87" s="80"/>
      <c r="C87" s="80"/>
      <c r="D87" s="80"/>
      <c r="E87" s="80"/>
      <c r="F87" s="80"/>
      <c r="G87" s="78"/>
      <c r="H87" s="10"/>
      <c r="I87" s="10"/>
      <c r="J87" s="79"/>
      <c r="K87" s="80"/>
      <c r="L87" s="80"/>
      <c r="M87" s="80"/>
      <c r="N87" s="80"/>
      <c r="O87" s="80"/>
      <c r="P87" s="81"/>
      <c r="Q87" s="10"/>
      <c r="R87" s="10"/>
      <c r="S87" s="83"/>
      <c r="T87" s="155" t="s">
        <v>38</v>
      </c>
      <c r="U87" s="155"/>
      <c r="V87" s="37">
        <f>V86+V81</f>
        <v>15</v>
      </c>
      <c r="W87" s="37">
        <f>W86+W81</f>
        <v>0</v>
      </c>
      <c r="X87" s="37">
        <f>X86+X81</f>
        <v>4</v>
      </c>
      <c r="Y87" s="37">
        <f>Y86+Y81</f>
        <v>17</v>
      </c>
      <c r="Z87" s="38">
        <f>Z86+Z81</f>
        <v>30</v>
      </c>
      <c r="AA87" s="36"/>
      <c r="AB87" s="39"/>
      <c r="AC87" s="40"/>
      <c r="AD87" s="161"/>
      <c r="AE87" s="161"/>
      <c r="AF87" s="161"/>
      <c r="AG87" s="161"/>
      <c r="AH87" s="41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64" ht="15" customHeight="1">
      <c r="A88" s="80"/>
      <c r="B88" s="80"/>
      <c r="C88" s="80"/>
      <c r="D88" s="80"/>
      <c r="E88" s="80"/>
      <c r="F88" s="80"/>
      <c r="G88" s="78"/>
      <c r="H88" s="10"/>
      <c r="I88" s="10"/>
      <c r="J88" s="79"/>
      <c r="K88" s="80"/>
      <c r="L88" s="80"/>
      <c r="M88" s="80"/>
      <c r="N88" s="80"/>
      <c r="O88" s="80"/>
      <c r="P88" s="81"/>
      <c r="Q88" s="10"/>
      <c r="R88" s="10"/>
      <c r="S88" s="290" t="s">
        <v>25</v>
      </c>
      <c r="T88" s="291"/>
      <c r="U88" s="291"/>
      <c r="V88" s="291"/>
      <c r="W88" s="291"/>
      <c r="X88" s="291"/>
      <c r="Y88" s="291"/>
      <c r="Z88" s="292"/>
      <c r="AA88" s="36"/>
      <c r="AB88" s="154" t="s">
        <v>38</v>
      </c>
      <c r="AC88" s="65"/>
      <c r="AD88" s="37">
        <f>SUM(AD79:AD87)</f>
        <v>3</v>
      </c>
      <c r="AE88" s="37">
        <f>SUM(AE79:AE87)</f>
        <v>0</v>
      </c>
      <c r="AF88" s="37">
        <f>SUM(AF79:AF87)</f>
        <v>0</v>
      </c>
      <c r="AG88" s="37">
        <f>SUM(AG79:AG87)</f>
        <v>3</v>
      </c>
      <c r="AH88" s="38">
        <f>SUM(AH79:AH87)</f>
        <v>4</v>
      </c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64" ht="15" customHeight="1">
      <c r="A89" s="301"/>
      <c r="B89" s="302"/>
      <c r="C89" s="77"/>
      <c r="D89" s="77"/>
      <c r="E89" s="77"/>
      <c r="F89" s="77"/>
      <c r="G89" s="78"/>
      <c r="H89" s="10"/>
      <c r="I89" s="10"/>
      <c r="J89" s="79"/>
      <c r="K89" s="80"/>
      <c r="L89" s="80"/>
      <c r="M89" s="80"/>
      <c r="N89" s="80"/>
      <c r="O89" s="80"/>
      <c r="P89" s="81"/>
      <c r="Q89" s="10"/>
      <c r="R89" s="10"/>
      <c r="S89" s="34"/>
      <c r="T89" s="24" t="s">
        <v>4</v>
      </c>
      <c r="U89" s="24" t="s">
        <v>5</v>
      </c>
      <c r="V89" s="25" t="s">
        <v>6</v>
      </c>
      <c r="W89" s="25" t="s">
        <v>7</v>
      </c>
      <c r="X89" s="25" t="s">
        <v>8</v>
      </c>
      <c r="Y89" s="25" t="s">
        <v>9</v>
      </c>
      <c r="Z89" s="26" t="s">
        <v>10</v>
      </c>
      <c r="AA89" s="36"/>
      <c r="AB89" s="159"/>
      <c r="AC89" s="91"/>
      <c r="AD89" s="151"/>
      <c r="AE89" s="151"/>
      <c r="AF89" s="151"/>
      <c r="AG89" s="151"/>
      <c r="AH89" s="92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ht="15" customHeight="1">
      <c r="A90" s="287" t="s">
        <v>25</v>
      </c>
      <c r="B90" s="288"/>
      <c r="C90" s="288"/>
      <c r="D90" s="288"/>
      <c r="E90" s="288"/>
      <c r="F90" s="288"/>
      <c r="G90" s="289"/>
      <c r="H90" s="10"/>
      <c r="I90" s="10"/>
      <c r="J90" s="287" t="s">
        <v>25</v>
      </c>
      <c r="K90" s="288"/>
      <c r="L90" s="288"/>
      <c r="M90" s="288"/>
      <c r="N90" s="288"/>
      <c r="O90" s="288"/>
      <c r="P90" s="289"/>
      <c r="Q90" s="10"/>
      <c r="R90" s="10"/>
      <c r="S90" s="34" t="s">
        <v>34</v>
      </c>
      <c r="T90" s="61" t="s">
        <v>193</v>
      </c>
      <c r="U90" s="45" t="s">
        <v>110</v>
      </c>
      <c r="V90" s="62">
        <v>3</v>
      </c>
      <c r="W90" s="62">
        <v>0</v>
      </c>
      <c r="X90" s="62">
        <v>0</v>
      </c>
      <c r="Y90" s="62">
        <v>3</v>
      </c>
      <c r="Z90" s="63">
        <v>5</v>
      </c>
      <c r="AA90" s="36"/>
      <c r="AB90" s="287" t="s">
        <v>25</v>
      </c>
      <c r="AC90" s="288"/>
      <c r="AD90" s="288"/>
      <c r="AE90" s="288"/>
      <c r="AF90" s="288"/>
      <c r="AG90" s="288"/>
      <c r="AH90" s="289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64" ht="15" customHeight="1">
      <c r="A91" s="23" t="s">
        <v>4</v>
      </c>
      <c r="B91" s="24" t="s">
        <v>5</v>
      </c>
      <c r="C91" s="25" t="s">
        <v>6</v>
      </c>
      <c r="D91" s="25" t="s">
        <v>7</v>
      </c>
      <c r="E91" s="25" t="s">
        <v>8</v>
      </c>
      <c r="F91" s="25" t="s">
        <v>9</v>
      </c>
      <c r="G91" s="26" t="s">
        <v>10</v>
      </c>
      <c r="H91" s="10"/>
      <c r="I91" s="10"/>
      <c r="J91" s="23" t="s">
        <v>4</v>
      </c>
      <c r="K91" s="24" t="s">
        <v>5</v>
      </c>
      <c r="L91" s="25" t="s">
        <v>6</v>
      </c>
      <c r="M91" s="25" t="s">
        <v>7</v>
      </c>
      <c r="N91" s="25" t="s">
        <v>8</v>
      </c>
      <c r="O91" s="25" t="s">
        <v>9</v>
      </c>
      <c r="P91" s="26" t="s">
        <v>10</v>
      </c>
      <c r="Q91" s="10"/>
      <c r="R91" s="13"/>
      <c r="S91" s="34" t="s">
        <v>34</v>
      </c>
      <c r="T91" s="95" t="s">
        <v>172</v>
      </c>
      <c r="U91" s="45" t="s">
        <v>123</v>
      </c>
      <c r="V91" s="62">
        <v>3</v>
      </c>
      <c r="W91" s="62">
        <v>0</v>
      </c>
      <c r="X91" s="62">
        <v>0</v>
      </c>
      <c r="Y91" s="62">
        <v>3</v>
      </c>
      <c r="Z91" s="63">
        <v>5</v>
      </c>
      <c r="AA91" s="36"/>
      <c r="AB91" s="23" t="s">
        <v>4</v>
      </c>
      <c r="AC91" s="24" t="s">
        <v>5</v>
      </c>
      <c r="AD91" s="25" t="s">
        <v>6</v>
      </c>
      <c r="AE91" s="25" t="s">
        <v>7</v>
      </c>
      <c r="AF91" s="25" t="s">
        <v>8</v>
      </c>
      <c r="AG91" s="25" t="s">
        <v>9</v>
      </c>
      <c r="AH91" s="26" t="s">
        <v>10</v>
      </c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ht="15" customHeight="1">
      <c r="A92" s="61" t="s">
        <v>252</v>
      </c>
      <c r="B92" s="45" t="s">
        <v>118</v>
      </c>
      <c r="C92" s="62">
        <v>2</v>
      </c>
      <c r="D92" s="62">
        <v>2</v>
      </c>
      <c r="E92" s="62">
        <v>0</v>
      </c>
      <c r="F92" s="62">
        <v>3</v>
      </c>
      <c r="G92" s="63">
        <v>5</v>
      </c>
      <c r="H92" s="10"/>
      <c r="I92" s="10"/>
      <c r="J92" s="43" t="s">
        <v>192</v>
      </c>
      <c r="K92" s="45" t="s">
        <v>118</v>
      </c>
      <c r="L92" s="62">
        <v>2</v>
      </c>
      <c r="M92" s="62">
        <v>2</v>
      </c>
      <c r="N92" s="62">
        <v>0</v>
      </c>
      <c r="O92" s="62">
        <v>3</v>
      </c>
      <c r="P92" s="63">
        <v>5</v>
      </c>
      <c r="Q92" s="10"/>
      <c r="R92" s="13"/>
      <c r="S92" s="34" t="s">
        <v>34</v>
      </c>
      <c r="T92" s="45" t="s">
        <v>192</v>
      </c>
      <c r="U92" s="45" t="s">
        <v>118</v>
      </c>
      <c r="V92" s="62">
        <v>2</v>
      </c>
      <c r="W92" s="62">
        <v>2</v>
      </c>
      <c r="X92" s="62">
        <v>0</v>
      </c>
      <c r="Y92" s="62">
        <v>3</v>
      </c>
      <c r="Z92" s="63">
        <v>5</v>
      </c>
      <c r="AA92" s="36"/>
      <c r="AB92" s="86"/>
      <c r="AC92" s="87"/>
      <c r="AD92" s="62"/>
      <c r="AE92" s="62"/>
      <c r="AF92" s="62"/>
      <c r="AG92" s="62"/>
      <c r="AH92" s="63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64" ht="30" customHeight="1">
      <c r="A93" s="86" t="s">
        <v>177</v>
      </c>
      <c r="B93" s="87" t="s">
        <v>178</v>
      </c>
      <c r="C93" s="62">
        <v>3</v>
      </c>
      <c r="D93" s="62">
        <v>0</v>
      </c>
      <c r="E93" s="62">
        <v>0</v>
      </c>
      <c r="F93" s="62">
        <v>3</v>
      </c>
      <c r="G93" s="63">
        <v>5</v>
      </c>
      <c r="J93" s="61" t="s">
        <v>193</v>
      </c>
      <c r="K93" s="45" t="s">
        <v>110</v>
      </c>
      <c r="L93" s="62">
        <v>3</v>
      </c>
      <c r="M93" s="62">
        <v>0</v>
      </c>
      <c r="N93" s="62">
        <v>0</v>
      </c>
      <c r="O93" s="62">
        <v>3</v>
      </c>
      <c r="P93" s="63">
        <v>5</v>
      </c>
      <c r="Q93" s="10"/>
      <c r="R93" s="13"/>
      <c r="S93" s="83"/>
      <c r="T93" s="49"/>
      <c r="U93" s="157" t="s">
        <v>35</v>
      </c>
      <c r="V93" s="47">
        <f>SUM(V90:V92)</f>
        <v>8</v>
      </c>
      <c r="W93" s="47">
        <f>SUM(W90:W92)</f>
        <v>2</v>
      </c>
      <c r="X93" s="47">
        <f>SUM(X90:X92)</f>
        <v>0</v>
      </c>
      <c r="Y93" s="47">
        <f>SUM(Y90:Y92)</f>
        <v>9</v>
      </c>
      <c r="Z93" s="48">
        <f>SUM(Z90:Z92)</f>
        <v>15</v>
      </c>
      <c r="AA93" s="36"/>
      <c r="AB93" s="39"/>
      <c r="AC93" s="40"/>
      <c r="AD93" s="161"/>
      <c r="AE93" s="161"/>
      <c r="AF93" s="161"/>
      <c r="AG93" s="161"/>
      <c r="AH93" s="41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ht="30" customHeight="1">
      <c r="A94" s="61" t="s">
        <v>253</v>
      </c>
      <c r="B94" s="45" t="s">
        <v>123</v>
      </c>
      <c r="C94" s="62">
        <v>3</v>
      </c>
      <c r="D94" s="62">
        <v>0</v>
      </c>
      <c r="E94" s="62">
        <v>0</v>
      </c>
      <c r="F94" s="62">
        <v>3</v>
      </c>
      <c r="G94" s="63">
        <v>5</v>
      </c>
      <c r="J94" s="95" t="s">
        <v>172</v>
      </c>
      <c r="K94" s="45" t="s">
        <v>123</v>
      </c>
      <c r="L94" s="62">
        <v>3</v>
      </c>
      <c r="M94" s="62">
        <v>0</v>
      </c>
      <c r="N94" s="62">
        <v>0</v>
      </c>
      <c r="O94" s="62">
        <v>3</v>
      </c>
      <c r="P94" s="63">
        <v>5</v>
      </c>
      <c r="Q94" s="10"/>
      <c r="R94" s="13"/>
      <c r="S94" s="42" t="s">
        <v>36</v>
      </c>
      <c r="T94" s="61" t="s">
        <v>24</v>
      </c>
      <c r="U94" s="99" t="s">
        <v>108</v>
      </c>
      <c r="V94" s="62">
        <v>2</v>
      </c>
      <c r="W94" s="62">
        <v>0</v>
      </c>
      <c r="X94" s="62">
        <v>0</v>
      </c>
      <c r="Y94" s="62">
        <v>2</v>
      </c>
      <c r="Z94" s="63">
        <v>3</v>
      </c>
      <c r="AA94" s="36"/>
      <c r="AB94" s="39"/>
      <c r="AC94" s="40"/>
      <c r="AD94" s="161"/>
      <c r="AE94" s="161"/>
      <c r="AF94" s="161"/>
      <c r="AG94" s="161"/>
      <c r="AH94" s="41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5" spans="1:64" ht="15" customHeight="1">
      <c r="A95" s="61" t="s">
        <v>24</v>
      </c>
      <c r="B95" s="64" t="s">
        <v>194</v>
      </c>
      <c r="C95" s="62">
        <v>3</v>
      </c>
      <c r="D95" s="62">
        <v>0</v>
      </c>
      <c r="E95" s="62">
        <v>0</v>
      </c>
      <c r="F95" s="62">
        <v>3</v>
      </c>
      <c r="G95" s="63">
        <v>5</v>
      </c>
      <c r="J95" s="61" t="s">
        <v>24</v>
      </c>
      <c r="K95" s="99" t="s">
        <v>108</v>
      </c>
      <c r="L95" s="62">
        <v>2</v>
      </c>
      <c r="M95" s="62">
        <v>0</v>
      </c>
      <c r="N95" s="62">
        <v>0</v>
      </c>
      <c r="O95" s="62">
        <v>2</v>
      </c>
      <c r="P95" s="63">
        <v>3</v>
      </c>
      <c r="Q95" s="10"/>
      <c r="R95" s="10"/>
      <c r="S95" s="42" t="s">
        <v>36</v>
      </c>
      <c r="T95" s="64" t="s">
        <v>24</v>
      </c>
      <c r="U95" s="64" t="s">
        <v>194</v>
      </c>
      <c r="V95" s="62">
        <v>3</v>
      </c>
      <c r="W95" s="62">
        <v>0</v>
      </c>
      <c r="X95" s="62">
        <v>0</v>
      </c>
      <c r="Y95" s="62">
        <v>3</v>
      </c>
      <c r="Z95" s="63">
        <v>5</v>
      </c>
      <c r="AA95" s="36"/>
      <c r="AB95" s="39"/>
      <c r="AC95" s="40"/>
      <c r="AD95" s="161"/>
      <c r="AE95" s="161"/>
      <c r="AF95" s="161"/>
      <c r="AG95" s="161"/>
      <c r="AH95" s="41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34" ht="15" customHeight="1">
      <c r="A96" s="61" t="s">
        <v>24</v>
      </c>
      <c r="B96" s="99" t="s">
        <v>108</v>
      </c>
      <c r="C96" s="62">
        <v>2</v>
      </c>
      <c r="D96" s="62">
        <v>0</v>
      </c>
      <c r="E96" s="62">
        <v>0</v>
      </c>
      <c r="F96" s="62">
        <v>2</v>
      </c>
      <c r="G96" s="63">
        <v>3</v>
      </c>
      <c r="J96" s="61" t="s">
        <v>24</v>
      </c>
      <c r="K96" s="64" t="s">
        <v>194</v>
      </c>
      <c r="L96" s="62">
        <v>3</v>
      </c>
      <c r="M96" s="62">
        <v>0</v>
      </c>
      <c r="N96" s="62">
        <v>0</v>
      </c>
      <c r="O96" s="62">
        <v>3</v>
      </c>
      <c r="P96" s="63">
        <v>5</v>
      </c>
      <c r="S96" s="42" t="s">
        <v>36</v>
      </c>
      <c r="T96" s="61" t="s">
        <v>24</v>
      </c>
      <c r="U96" s="87" t="s">
        <v>195</v>
      </c>
      <c r="V96" s="62">
        <v>3</v>
      </c>
      <c r="W96" s="62">
        <v>0</v>
      </c>
      <c r="X96" s="62">
        <v>0</v>
      </c>
      <c r="Y96" s="62">
        <v>3</v>
      </c>
      <c r="Z96" s="63">
        <v>5</v>
      </c>
      <c r="AA96" s="80"/>
      <c r="AB96" s="39"/>
      <c r="AC96" s="40"/>
      <c r="AD96" s="161"/>
      <c r="AE96" s="161"/>
      <c r="AF96" s="161"/>
      <c r="AG96" s="161"/>
      <c r="AH96" s="41"/>
    </row>
    <row r="97" spans="1:34" ht="15" customHeight="1">
      <c r="A97" s="61" t="s">
        <v>24</v>
      </c>
      <c r="B97" s="87" t="s">
        <v>195</v>
      </c>
      <c r="C97" s="62">
        <v>3</v>
      </c>
      <c r="D97" s="62">
        <v>0</v>
      </c>
      <c r="E97" s="62">
        <v>0</v>
      </c>
      <c r="F97" s="62">
        <v>3</v>
      </c>
      <c r="G97" s="63">
        <v>5</v>
      </c>
      <c r="J97" s="61" t="s">
        <v>24</v>
      </c>
      <c r="K97" s="87" t="s">
        <v>195</v>
      </c>
      <c r="L97" s="62">
        <v>3</v>
      </c>
      <c r="M97" s="62">
        <v>0</v>
      </c>
      <c r="N97" s="62">
        <v>0</v>
      </c>
      <c r="O97" s="62">
        <v>3</v>
      </c>
      <c r="P97" s="63">
        <v>5</v>
      </c>
      <c r="S97" s="42" t="s">
        <v>36</v>
      </c>
      <c r="T97" s="100" t="s">
        <v>196</v>
      </c>
      <c r="U97" s="31" t="s">
        <v>197</v>
      </c>
      <c r="V97" s="101">
        <v>2</v>
      </c>
      <c r="W97" s="101">
        <v>0</v>
      </c>
      <c r="X97" s="101">
        <v>0</v>
      </c>
      <c r="Y97" s="101">
        <v>0</v>
      </c>
      <c r="Z97" s="102">
        <v>2</v>
      </c>
      <c r="AA97" s="80"/>
      <c r="AB97" s="39"/>
      <c r="AC97" s="40"/>
      <c r="AD97" s="161"/>
      <c r="AE97" s="161"/>
      <c r="AF97" s="161"/>
      <c r="AG97" s="161"/>
      <c r="AH97" s="41"/>
    </row>
    <row r="98" spans="1:34" ht="15" customHeight="1">
      <c r="A98" s="103" t="s">
        <v>196</v>
      </c>
      <c r="B98" s="31" t="s">
        <v>254</v>
      </c>
      <c r="C98" s="101">
        <v>2</v>
      </c>
      <c r="D98" s="101">
        <v>0</v>
      </c>
      <c r="E98" s="101">
        <v>0</v>
      </c>
      <c r="F98" s="101">
        <v>2</v>
      </c>
      <c r="G98" s="102">
        <v>2</v>
      </c>
      <c r="J98" s="103" t="s">
        <v>196</v>
      </c>
      <c r="K98" s="31" t="s">
        <v>197</v>
      </c>
      <c r="L98" s="101">
        <v>2</v>
      </c>
      <c r="M98" s="101">
        <v>0</v>
      </c>
      <c r="N98" s="101">
        <v>0</v>
      </c>
      <c r="O98" s="101">
        <v>0</v>
      </c>
      <c r="P98" s="102">
        <v>2</v>
      </c>
      <c r="S98" s="83"/>
      <c r="T98" s="300" t="s">
        <v>37</v>
      </c>
      <c r="U98" s="296"/>
      <c r="V98" s="47">
        <f>SUM(V94:V97)</f>
        <v>10</v>
      </c>
      <c r="W98" s="47">
        <f>SUM(W94:W97)</f>
        <v>0</v>
      </c>
      <c r="X98" s="47">
        <f>SUM(X94:X97)</f>
        <v>0</v>
      </c>
      <c r="Y98" s="47">
        <f>SUM(Y94:Y97)</f>
        <v>8</v>
      </c>
      <c r="Z98" s="48">
        <f>SUM(Z94:Z97)</f>
        <v>15</v>
      </c>
      <c r="AA98" s="80"/>
      <c r="AB98" s="39"/>
      <c r="AC98" s="40"/>
      <c r="AD98" s="161"/>
      <c r="AE98" s="161"/>
      <c r="AF98" s="161"/>
      <c r="AG98" s="161"/>
      <c r="AH98" s="41"/>
    </row>
    <row r="99" spans="1:34" ht="15" customHeight="1" thickBot="1">
      <c r="A99" s="337" t="s">
        <v>59</v>
      </c>
      <c r="B99" s="338"/>
      <c r="C99" s="131">
        <f>SUM(C92:C98)</f>
        <v>18</v>
      </c>
      <c r="D99" s="131">
        <f>SUM(D92:D98)</f>
        <v>2</v>
      </c>
      <c r="E99" s="131">
        <v>0</v>
      </c>
      <c r="F99" s="131">
        <f>SUM(F92:F98)</f>
        <v>19</v>
      </c>
      <c r="G99" s="132">
        <f>SUM(G92:G98)</f>
        <v>30</v>
      </c>
      <c r="J99" s="305" t="s">
        <v>59</v>
      </c>
      <c r="K99" s="306"/>
      <c r="L99" s="37">
        <f>SUM(L92:L98)</f>
        <v>18</v>
      </c>
      <c r="M99" s="37">
        <f>SUM(M92:M98)</f>
        <v>2</v>
      </c>
      <c r="N99" s="37">
        <f>SUM(N92:N98)</f>
        <v>0</v>
      </c>
      <c r="O99" s="37">
        <f>SUM(O92:O98)</f>
        <v>17</v>
      </c>
      <c r="P99" s="38">
        <f>SUM(P92:P98)</f>
        <v>30</v>
      </c>
      <c r="R99" s="49"/>
      <c r="S99" s="83"/>
      <c r="T99" s="155" t="s">
        <v>38</v>
      </c>
      <c r="U99" s="155"/>
      <c r="V99" s="47">
        <f>SUM(V98+V93)</f>
        <v>18</v>
      </c>
      <c r="W99" s="47">
        <f>SUM(W98+W93)</f>
        <v>2</v>
      </c>
      <c r="X99" s="47">
        <f>SUM(X98+X93)</f>
        <v>0</v>
      </c>
      <c r="Y99" s="47">
        <f>SUM(Y98+Y93)</f>
        <v>17</v>
      </c>
      <c r="Z99" s="48">
        <f>SUM(Z98+Z93)</f>
        <v>30</v>
      </c>
      <c r="AA99" s="80"/>
      <c r="AB99" s="39"/>
      <c r="AC99" s="40"/>
      <c r="AD99" s="161"/>
      <c r="AE99" s="161"/>
      <c r="AF99" s="161"/>
      <c r="AG99" s="161"/>
      <c r="AH99" s="41"/>
    </row>
    <row r="100" spans="1:34" ht="15" customHeight="1">
      <c r="A100" s="159"/>
      <c r="B100" s="160"/>
      <c r="C100" s="151"/>
      <c r="D100" s="151"/>
      <c r="E100" s="151"/>
      <c r="F100" s="151"/>
      <c r="G100" s="152"/>
      <c r="J100" s="159"/>
      <c r="K100" s="160"/>
      <c r="L100" s="151"/>
      <c r="M100" s="151"/>
      <c r="N100" s="151"/>
      <c r="O100" s="151"/>
      <c r="P100" s="152"/>
      <c r="R100" s="49"/>
      <c r="S100" s="290" t="s">
        <v>26</v>
      </c>
      <c r="T100" s="291"/>
      <c r="U100" s="291"/>
      <c r="V100" s="291"/>
      <c r="W100" s="291"/>
      <c r="X100" s="291"/>
      <c r="Y100" s="291"/>
      <c r="Z100" s="292"/>
      <c r="AA100" s="80"/>
      <c r="AB100" s="154" t="s">
        <v>38</v>
      </c>
      <c r="AC100" s="65"/>
      <c r="AD100" s="62"/>
      <c r="AE100" s="62"/>
      <c r="AF100" s="62"/>
      <c r="AG100" s="62"/>
      <c r="AH100" s="63"/>
    </row>
    <row r="101" spans="1:34" ht="15" customHeight="1">
      <c r="A101" s="159"/>
      <c r="B101" s="160"/>
      <c r="C101" s="151"/>
      <c r="D101" s="151"/>
      <c r="E101" s="151"/>
      <c r="F101" s="151"/>
      <c r="G101" s="152"/>
      <c r="J101" s="159"/>
      <c r="K101" s="160"/>
      <c r="L101" s="151"/>
      <c r="M101" s="151"/>
      <c r="N101" s="151"/>
      <c r="O101" s="151"/>
      <c r="P101" s="152"/>
      <c r="R101" s="49"/>
      <c r="S101" s="83"/>
      <c r="T101" s="24" t="s">
        <v>4</v>
      </c>
      <c r="U101" s="24" t="s">
        <v>5</v>
      </c>
      <c r="V101" s="25" t="s">
        <v>6</v>
      </c>
      <c r="W101" s="25" t="s">
        <v>7</v>
      </c>
      <c r="X101" s="25" t="s">
        <v>8</v>
      </c>
      <c r="Y101" s="25" t="s">
        <v>9</v>
      </c>
      <c r="Z101" s="26" t="s">
        <v>10</v>
      </c>
      <c r="AA101" s="80"/>
      <c r="AB101" s="159"/>
      <c r="AC101" s="91"/>
      <c r="AD101" s="151"/>
      <c r="AE101" s="151"/>
      <c r="AF101" s="151"/>
      <c r="AG101" s="151"/>
      <c r="AH101" s="92"/>
    </row>
    <row r="102" spans="1:34" ht="15" customHeight="1">
      <c r="A102" s="287" t="s">
        <v>26</v>
      </c>
      <c r="B102" s="288"/>
      <c r="C102" s="288"/>
      <c r="D102" s="288"/>
      <c r="E102" s="288"/>
      <c r="F102" s="288"/>
      <c r="G102" s="289"/>
      <c r="J102" s="287" t="s">
        <v>26</v>
      </c>
      <c r="K102" s="288"/>
      <c r="L102" s="288"/>
      <c r="M102" s="288"/>
      <c r="N102" s="288"/>
      <c r="O102" s="288"/>
      <c r="P102" s="289"/>
      <c r="R102" s="49"/>
      <c r="S102" s="34" t="s">
        <v>34</v>
      </c>
      <c r="T102" s="64" t="s">
        <v>172</v>
      </c>
      <c r="U102" s="45" t="s">
        <v>129</v>
      </c>
      <c r="V102" s="62">
        <v>3</v>
      </c>
      <c r="W102" s="62">
        <v>0</v>
      </c>
      <c r="X102" s="62">
        <v>0</v>
      </c>
      <c r="Y102" s="62">
        <v>3</v>
      </c>
      <c r="Z102" s="63">
        <v>5</v>
      </c>
      <c r="AA102" s="80"/>
      <c r="AB102" s="287" t="s">
        <v>26</v>
      </c>
      <c r="AC102" s="288"/>
      <c r="AD102" s="288"/>
      <c r="AE102" s="288"/>
      <c r="AF102" s="288"/>
      <c r="AG102" s="288"/>
      <c r="AH102" s="289"/>
    </row>
    <row r="103" spans="1:34" ht="15" customHeight="1">
      <c r="A103" s="23" t="s">
        <v>4</v>
      </c>
      <c r="B103" s="24" t="s">
        <v>5</v>
      </c>
      <c r="C103" s="25" t="s">
        <v>6</v>
      </c>
      <c r="D103" s="25" t="s">
        <v>7</v>
      </c>
      <c r="E103" s="25" t="s">
        <v>8</v>
      </c>
      <c r="F103" s="25" t="s">
        <v>9</v>
      </c>
      <c r="G103" s="26" t="s">
        <v>10</v>
      </c>
      <c r="J103" s="23" t="s">
        <v>4</v>
      </c>
      <c r="K103" s="24" t="s">
        <v>5</v>
      </c>
      <c r="L103" s="25" t="s">
        <v>6</v>
      </c>
      <c r="M103" s="25" t="s">
        <v>7</v>
      </c>
      <c r="N103" s="25" t="s">
        <v>8</v>
      </c>
      <c r="O103" s="25" t="s">
        <v>9</v>
      </c>
      <c r="P103" s="26" t="s">
        <v>10</v>
      </c>
      <c r="R103" s="49"/>
      <c r="S103" s="34" t="s">
        <v>34</v>
      </c>
      <c r="T103" s="64" t="s">
        <v>172</v>
      </c>
      <c r="U103" s="45" t="s">
        <v>130</v>
      </c>
      <c r="V103" s="62">
        <v>3</v>
      </c>
      <c r="W103" s="62">
        <v>0</v>
      </c>
      <c r="X103" s="62">
        <v>0</v>
      </c>
      <c r="Y103" s="62">
        <v>3</v>
      </c>
      <c r="Z103" s="63">
        <v>5</v>
      </c>
      <c r="AA103" s="80"/>
      <c r="AB103" s="23" t="s">
        <v>4</v>
      </c>
      <c r="AC103" s="24" t="s">
        <v>5</v>
      </c>
      <c r="AD103" s="25" t="s">
        <v>6</v>
      </c>
      <c r="AE103" s="25" t="s">
        <v>7</v>
      </c>
      <c r="AF103" s="25" t="s">
        <v>8</v>
      </c>
      <c r="AG103" s="25" t="s">
        <v>9</v>
      </c>
      <c r="AH103" s="26" t="s">
        <v>10</v>
      </c>
    </row>
    <row r="104" spans="1:34" ht="15" customHeight="1">
      <c r="A104" s="61" t="s">
        <v>255</v>
      </c>
      <c r="B104" s="87" t="s">
        <v>199</v>
      </c>
      <c r="C104" s="62">
        <v>1</v>
      </c>
      <c r="D104" s="62">
        <v>8</v>
      </c>
      <c r="E104" s="62">
        <v>0</v>
      </c>
      <c r="F104" s="62">
        <v>5</v>
      </c>
      <c r="G104" s="63">
        <v>8</v>
      </c>
      <c r="J104" s="86" t="s">
        <v>198</v>
      </c>
      <c r="K104" s="87" t="s">
        <v>199</v>
      </c>
      <c r="L104" s="62">
        <v>1</v>
      </c>
      <c r="M104" s="62">
        <v>8</v>
      </c>
      <c r="N104" s="62">
        <v>0</v>
      </c>
      <c r="O104" s="62">
        <v>5</v>
      </c>
      <c r="P104" s="63">
        <v>7</v>
      </c>
      <c r="R104" s="49"/>
      <c r="S104" s="34" t="s">
        <v>34</v>
      </c>
      <c r="T104" s="87" t="s">
        <v>198</v>
      </c>
      <c r="U104" s="87" t="s">
        <v>199</v>
      </c>
      <c r="V104" s="62">
        <v>1</v>
      </c>
      <c r="W104" s="62">
        <v>8</v>
      </c>
      <c r="X104" s="62">
        <v>0</v>
      </c>
      <c r="Y104" s="62">
        <v>5</v>
      </c>
      <c r="Z104" s="63">
        <v>7</v>
      </c>
      <c r="AA104" s="80"/>
      <c r="AB104" s="39"/>
      <c r="AC104" s="40"/>
      <c r="AD104" s="161"/>
      <c r="AE104" s="161"/>
      <c r="AF104" s="161"/>
      <c r="AG104" s="161"/>
      <c r="AH104" s="41"/>
    </row>
    <row r="105" spans="1:34" ht="15" customHeight="1">
      <c r="A105" s="61" t="s">
        <v>231</v>
      </c>
      <c r="B105" s="45" t="s">
        <v>129</v>
      </c>
      <c r="C105" s="62">
        <v>3</v>
      </c>
      <c r="D105" s="62">
        <v>0</v>
      </c>
      <c r="E105" s="62">
        <v>0</v>
      </c>
      <c r="F105" s="62">
        <v>3</v>
      </c>
      <c r="G105" s="63">
        <v>5</v>
      </c>
      <c r="J105" s="61" t="s">
        <v>172</v>
      </c>
      <c r="K105" s="45" t="s">
        <v>129</v>
      </c>
      <c r="L105" s="62">
        <v>3</v>
      </c>
      <c r="M105" s="62">
        <v>0</v>
      </c>
      <c r="N105" s="62">
        <v>0</v>
      </c>
      <c r="O105" s="62">
        <v>3</v>
      </c>
      <c r="P105" s="63">
        <v>5</v>
      </c>
      <c r="R105" s="49"/>
      <c r="S105" s="83"/>
      <c r="T105" s="49"/>
      <c r="U105" s="157" t="s">
        <v>35</v>
      </c>
      <c r="V105" s="47">
        <f>SUM(V102:V104)</f>
        <v>7</v>
      </c>
      <c r="W105" s="47">
        <f>SUM(W102:W104)</f>
        <v>8</v>
      </c>
      <c r="X105" s="47">
        <f>SUM(X102:X104)</f>
        <v>0</v>
      </c>
      <c r="Y105" s="47">
        <f>SUM(Y102:Y104)</f>
        <v>11</v>
      </c>
      <c r="Z105" s="48">
        <f>SUM(Z102:Z104)</f>
        <v>17</v>
      </c>
      <c r="AA105" s="17"/>
      <c r="AB105" s="39"/>
      <c r="AC105" s="40"/>
      <c r="AD105" s="161"/>
      <c r="AE105" s="161"/>
      <c r="AF105" s="161"/>
      <c r="AG105" s="161"/>
      <c r="AH105" s="41"/>
    </row>
    <row r="106" spans="1:34" ht="30" customHeight="1">
      <c r="A106" s="61" t="s">
        <v>231</v>
      </c>
      <c r="B106" s="45" t="s">
        <v>130</v>
      </c>
      <c r="C106" s="62">
        <v>3</v>
      </c>
      <c r="D106" s="62">
        <v>0</v>
      </c>
      <c r="E106" s="62">
        <v>0</v>
      </c>
      <c r="F106" s="62">
        <v>3</v>
      </c>
      <c r="G106" s="63">
        <v>5</v>
      </c>
      <c r="J106" s="61" t="s">
        <v>172</v>
      </c>
      <c r="K106" s="45" t="s">
        <v>130</v>
      </c>
      <c r="L106" s="62">
        <v>3</v>
      </c>
      <c r="M106" s="62">
        <v>0</v>
      </c>
      <c r="N106" s="62">
        <v>0</v>
      </c>
      <c r="O106" s="62">
        <v>3</v>
      </c>
      <c r="P106" s="63">
        <v>5</v>
      </c>
      <c r="R106" s="49"/>
      <c r="S106" s="42" t="s">
        <v>36</v>
      </c>
      <c r="T106" s="64" t="s">
        <v>24</v>
      </c>
      <c r="U106" s="64" t="s">
        <v>200</v>
      </c>
      <c r="V106" s="62">
        <v>3</v>
      </c>
      <c r="W106" s="62">
        <v>0</v>
      </c>
      <c r="X106" s="62">
        <v>0</v>
      </c>
      <c r="Y106" s="62">
        <v>3</v>
      </c>
      <c r="Z106" s="63">
        <v>5</v>
      </c>
      <c r="AA106" s="80"/>
      <c r="AB106" s="39"/>
      <c r="AC106" s="40"/>
      <c r="AD106" s="161"/>
      <c r="AE106" s="161"/>
      <c r="AF106" s="161"/>
      <c r="AG106" s="161"/>
      <c r="AH106" s="41"/>
    </row>
    <row r="107" spans="1:34" ht="30" customHeight="1">
      <c r="A107" s="61" t="s">
        <v>24</v>
      </c>
      <c r="B107" s="64" t="s">
        <v>200</v>
      </c>
      <c r="C107" s="62">
        <v>3</v>
      </c>
      <c r="D107" s="62">
        <v>0</v>
      </c>
      <c r="E107" s="62">
        <v>0</v>
      </c>
      <c r="F107" s="62">
        <v>3</v>
      </c>
      <c r="G107" s="63">
        <v>5</v>
      </c>
      <c r="J107" s="61" t="s">
        <v>24</v>
      </c>
      <c r="K107" s="64" t="s">
        <v>200</v>
      </c>
      <c r="L107" s="62">
        <v>3</v>
      </c>
      <c r="M107" s="62">
        <v>0</v>
      </c>
      <c r="N107" s="62">
        <v>0</v>
      </c>
      <c r="O107" s="62">
        <v>3</v>
      </c>
      <c r="P107" s="63">
        <v>5</v>
      </c>
      <c r="R107" s="49"/>
      <c r="S107" s="42" t="s">
        <v>36</v>
      </c>
      <c r="T107" s="64" t="s">
        <v>24</v>
      </c>
      <c r="U107" s="64" t="s">
        <v>201</v>
      </c>
      <c r="V107" s="62">
        <v>3</v>
      </c>
      <c r="W107" s="62">
        <v>0</v>
      </c>
      <c r="X107" s="62">
        <v>0</v>
      </c>
      <c r="Y107" s="62">
        <v>3</v>
      </c>
      <c r="Z107" s="63">
        <v>5</v>
      </c>
      <c r="AA107" s="80"/>
      <c r="AB107" s="39"/>
      <c r="AC107" s="40"/>
      <c r="AD107" s="161"/>
      <c r="AE107" s="161"/>
      <c r="AF107" s="161"/>
      <c r="AG107" s="161"/>
      <c r="AH107" s="41"/>
    </row>
    <row r="108" spans="1:34" ht="15" customHeight="1">
      <c r="A108" s="61" t="s">
        <v>24</v>
      </c>
      <c r="B108" s="64" t="s">
        <v>201</v>
      </c>
      <c r="C108" s="62">
        <v>3</v>
      </c>
      <c r="D108" s="62">
        <v>0</v>
      </c>
      <c r="E108" s="62">
        <v>0</v>
      </c>
      <c r="F108" s="62">
        <v>3</v>
      </c>
      <c r="G108" s="63">
        <v>5</v>
      </c>
      <c r="J108" s="61" t="s">
        <v>24</v>
      </c>
      <c r="K108" s="64" t="s">
        <v>201</v>
      </c>
      <c r="L108" s="62">
        <v>3</v>
      </c>
      <c r="M108" s="62">
        <v>0</v>
      </c>
      <c r="N108" s="62">
        <v>0</v>
      </c>
      <c r="O108" s="62">
        <v>3</v>
      </c>
      <c r="P108" s="63">
        <v>5</v>
      </c>
      <c r="Q108" s="66"/>
      <c r="S108" s="42" t="s">
        <v>36</v>
      </c>
      <c r="T108" s="100" t="s">
        <v>202</v>
      </c>
      <c r="U108" s="31" t="s">
        <v>203</v>
      </c>
      <c r="V108" s="101">
        <v>2</v>
      </c>
      <c r="W108" s="101">
        <v>0</v>
      </c>
      <c r="X108" s="101">
        <v>0</v>
      </c>
      <c r="Y108" s="101">
        <v>0</v>
      </c>
      <c r="Z108" s="102">
        <v>2</v>
      </c>
      <c r="AA108" s="80"/>
      <c r="AB108" s="39"/>
      <c r="AC108" s="40"/>
      <c r="AD108" s="161"/>
      <c r="AE108" s="161"/>
      <c r="AF108" s="161"/>
      <c r="AG108" s="161"/>
      <c r="AH108" s="41"/>
    </row>
    <row r="109" spans="1:34" ht="15" customHeight="1">
      <c r="A109" s="103" t="s">
        <v>202</v>
      </c>
      <c r="B109" s="31" t="s">
        <v>256</v>
      </c>
      <c r="C109" s="101">
        <v>2</v>
      </c>
      <c r="D109" s="101">
        <v>0</v>
      </c>
      <c r="E109" s="101">
        <v>0</v>
      </c>
      <c r="F109" s="101">
        <v>2</v>
      </c>
      <c r="G109" s="102">
        <v>2</v>
      </c>
      <c r="J109" s="103" t="s">
        <v>202</v>
      </c>
      <c r="K109" s="31" t="s">
        <v>203</v>
      </c>
      <c r="L109" s="101">
        <v>2</v>
      </c>
      <c r="M109" s="101">
        <v>0</v>
      </c>
      <c r="N109" s="101">
        <v>0</v>
      </c>
      <c r="O109" s="101">
        <v>0</v>
      </c>
      <c r="P109" s="102">
        <v>2</v>
      </c>
      <c r="S109" s="83"/>
      <c r="T109" s="156"/>
      <c r="U109" s="157" t="s">
        <v>37</v>
      </c>
      <c r="V109" s="47">
        <f>SUM(V106:V108)</f>
        <v>8</v>
      </c>
      <c r="W109" s="47">
        <f>SUM(W106:W108)</f>
        <v>0</v>
      </c>
      <c r="X109" s="47">
        <f>SUM(X106:X108)</f>
        <v>0</v>
      </c>
      <c r="Y109" s="47">
        <f>SUM(Y106:Y108)</f>
        <v>6</v>
      </c>
      <c r="Z109" s="48">
        <f>SUM(Z106:Z108)</f>
        <v>12</v>
      </c>
      <c r="AA109" s="80"/>
      <c r="AB109" s="39"/>
      <c r="AC109" s="40"/>
      <c r="AD109" s="161"/>
      <c r="AE109" s="161"/>
      <c r="AF109" s="161"/>
      <c r="AG109" s="161"/>
      <c r="AH109" s="41"/>
    </row>
    <row r="110" spans="1:34" ht="15" customHeight="1" thickBot="1">
      <c r="A110" s="337" t="s">
        <v>59</v>
      </c>
      <c r="B110" s="338"/>
      <c r="C110" s="138">
        <f>SUM(C104:C109)</f>
        <v>15</v>
      </c>
      <c r="D110" s="138">
        <f>SUM(D104:D109)</f>
        <v>8</v>
      </c>
      <c r="E110" s="138">
        <v>0</v>
      </c>
      <c r="F110" s="138">
        <f>SUM(F104:F109)</f>
        <v>19</v>
      </c>
      <c r="G110" s="139">
        <f>SUM(G104:G109)</f>
        <v>30</v>
      </c>
      <c r="J110" s="305" t="s">
        <v>59</v>
      </c>
      <c r="K110" s="306"/>
      <c r="L110" s="72">
        <f>SUM(L104:L109)</f>
        <v>15</v>
      </c>
      <c r="M110" s="72">
        <f>SUM(M104:M109)</f>
        <v>8</v>
      </c>
      <c r="N110" s="72">
        <v>0</v>
      </c>
      <c r="O110" s="72">
        <f>SUM(O104:O109)</f>
        <v>17</v>
      </c>
      <c r="P110" s="73">
        <f>SUM(P104:P109)</f>
        <v>29</v>
      </c>
      <c r="S110" s="83"/>
      <c r="T110" s="155" t="s">
        <v>38</v>
      </c>
      <c r="U110" s="155"/>
      <c r="V110" s="47">
        <f>SUM(V109,V105)</f>
        <v>15</v>
      </c>
      <c r="W110" s="47">
        <f>SUM(W109,W105)</f>
        <v>8</v>
      </c>
      <c r="X110" s="47">
        <f>SUM(X109,X105)</f>
        <v>0</v>
      </c>
      <c r="Y110" s="47">
        <f>SUM(Y109,Y105)</f>
        <v>17</v>
      </c>
      <c r="Z110" s="48">
        <f>SUM(Z109,Z105)</f>
        <v>29</v>
      </c>
      <c r="AA110" s="80"/>
      <c r="AB110" s="39"/>
      <c r="AC110" s="40"/>
      <c r="AD110" s="161"/>
      <c r="AE110" s="161"/>
      <c r="AF110" s="161"/>
      <c r="AG110" s="161"/>
      <c r="AH110" s="41"/>
    </row>
    <row r="111" spans="1:34" ht="15" customHeight="1">
      <c r="A111" s="325"/>
      <c r="B111" s="326"/>
      <c r="C111" s="77"/>
      <c r="D111" s="77"/>
      <c r="E111" s="77"/>
      <c r="F111" s="77"/>
      <c r="G111" s="78"/>
      <c r="J111" s="83"/>
      <c r="K111" s="80"/>
      <c r="L111" s="80"/>
      <c r="M111" s="80"/>
      <c r="N111" s="80"/>
      <c r="O111" s="80"/>
      <c r="P111" s="152"/>
      <c r="S111" s="83"/>
      <c r="T111" s="160"/>
      <c r="U111" s="160"/>
      <c r="V111" s="151"/>
      <c r="W111" s="151"/>
      <c r="X111" s="151"/>
      <c r="Y111" s="151"/>
      <c r="Z111" s="152"/>
      <c r="AA111" s="80"/>
      <c r="AB111" s="39"/>
      <c r="AC111" s="40"/>
      <c r="AD111" s="161"/>
      <c r="AE111" s="161"/>
      <c r="AF111" s="161"/>
      <c r="AG111" s="161"/>
      <c r="AH111" s="41"/>
    </row>
    <row r="112" spans="1:34" ht="15" customHeight="1">
      <c r="A112" s="148"/>
      <c r="B112" s="80"/>
      <c r="C112" s="80"/>
      <c r="D112" s="80"/>
      <c r="E112" s="80"/>
      <c r="F112" s="80"/>
      <c r="G112" s="81"/>
      <c r="J112" s="148"/>
      <c r="K112" s="80"/>
      <c r="L112" s="80"/>
      <c r="M112" s="80"/>
      <c r="N112" s="80"/>
      <c r="O112" s="80"/>
      <c r="P112" s="81"/>
      <c r="R112" s="49"/>
      <c r="S112" s="83"/>
      <c r="T112" s="160"/>
      <c r="U112" s="104" t="s">
        <v>39</v>
      </c>
      <c r="V112" s="293">
        <f>Y105+Y93+Y81+Y66+Y54+Y27</f>
        <v>49</v>
      </c>
      <c r="W112" s="293"/>
      <c r="X112" s="293"/>
      <c r="Y112" s="293"/>
      <c r="Z112" s="152"/>
      <c r="AA112" s="80"/>
      <c r="AB112" s="154" t="s">
        <v>38</v>
      </c>
      <c r="AC112" s="65"/>
      <c r="AD112" s="37"/>
      <c r="AE112" s="37"/>
      <c r="AF112" s="37"/>
      <c r="AG112" s="37"/>
      <c r="AH112" s="105"/>
    </row>
    <row r="113" spans="1:34" ht="15" customHeight="1">
      <c r="A113" s="148"/>
      <c r="B113" s="80"/>
      <c r="C113" s="80"/>
      <c r="D113" s="80"/>
      <c r="E113" s="80"/>
      <c r="F113" s="80"/>
      <c r="G113" s="81"/>
      <c r="J113" s="148"/>
      <c r="K113" s="80"/>
      <c r="L113" s="80"/>
      <c r="M113" s="80"/>
      <c r="N113" s="80"/>
      <c r="O113" s="80"/>
      <c r="P113" s="81"/>
      <c r="R113" s="49"/>
      <c r="S113" s="83"/>
      <c r="T113" s="160"/>
      <c r="U113" s="104" t="s">
        <v>27</v>
      </c>
      <c r="V113" s="293">
        <f>Y110+Y99+Y87+Y73+Y60+Y47+Y32+Y17</f>
        <v>149</v>
      </c>
      <c r="W113" s="293"/>
      <c r="X113" s="293"/>
      <c r="Y113" s="293"/>
      <c r="Z113" s="152"/>
      <c r="AA113" s="80"/>
      <c r="AB113" s="148"/>
      <c r="AC113" s="106"/>
      <c r="AD113" s="17"/>
      <c r="AE113" s="146"/>
      <c r="AF113" s="146"/>
      <c r="AG113" s="146"/>
      <c r="AH113" s="147"/>
    </row>
    <row r="114" spans="1:34" ht="15" customHeight="1">
      <c r="A114" s="79"/>
      <c r="B114" s="104" t="s">
        <v>27</v>
      </c>
      <c r="C114" s="318">
        <f>SUM(F110,F99,F86,F72,F58,F45,F32,F17)</f>
        <v>151</v>
      </c>
      <c r="D114" s="319"/>
      <c r="E114" s="319"/>
      <c r="F114" s="320"/>
      <c r="G114" s="147"/>
      <c r="J114" s="79"/>
      <c r="K114" s="104" t="s">
        <v>27</v>
      </c>
      <c r="L114" s="318">
        <f>SUM(O110,O99,O86,O72,O58,O46,O30,O16)</f>
        <v>149</v>
      </c>
      <c r="M114" s="319"/>
      <c r="N114" s="319"/>
      <c r="O114" s="320"/>
      <c r="P114" s="147"/>
      <c r="R114" s="49"/>
      <c r="S114" s="83"/>
      <c r="T114" s="80"/>
      <c r="U114" s="107" t="s">
        <v>10</v>
      </c>
      <c r="V114" s="299">
        <f>Z110+Z99+Z87+Z73+Z60+Z47+Z32+Z17</f>
        <v>240</v>
      </c>
      <c r="W114" s="299"/>
      <c r="X114" s="299"/>
      <c r="Y114" s="299"/>
      <c r="Z114" s="81"/>
      <c r="AA114" s="80"/>
      <c r="AB114" s="108"/>
      <c r="AC114" s="104" t="s">
        <v>39</v>
      </c>
      <c r="AD114" s="293">
        <f>AG20+AG34+AG47+AG60+AG74+AG88</f>
        <v>23</v>
      </c>
      <c r="AE114" s="293"/>
      <c r="AF114" s="293"/>
      <c r="AG114" s="293"/>
      <c r="AH114" s="109"/>
    </row>
    <row r="115" spans="1:34" ht="15" customHeight="1" thickBot="1">
      <c r="A115" s="108"/>
      <c r="B115" s="107" t="s">
        <v>10</v>
      </c>
      <c r="C115" s="321">
        <f>SUM(G110,G99,G86,G58,G72,G45,G32,G17)</f>
        <v>240</v>
      </c>
      <c r="D115" s="322"/>
      <c r="E115" s="322"/>
      <c r="F115" s="323"/>
      <c r="G115" s="109"/>
      <c r="J115" s="108"/>
      <c r="K115" s="107" t="s">
        <v>10</v>
      </c>
      <c r="L115" s="321">
        <f>SUM(P110,P58,P46,P99,P30,P86,P72,P16)</f>
        <v>240</v>
      </c>
      <c r="M115" s="322"/>
      <c r="N115" s="322"/>
      <c r="O115" s="323"/>
      <c r="P115" s="109"/>
      <c r="R115" s="49"/>
      <c r="S115" s="110"/>
      <c r="T115" s="111"/>
      <c r="U115" s="111"/>
      <c r="V115" s="111"/>
      <c r="W115" s="111"/>
      <c r="X115" s="111"/>
      <c r="Y115" s="111"/>
      <c r="Z115" s="112"/>
      <c r="AA115" s="49"/>
      <c r="AB115" s="108"/>
      <c r="AC115" s="104" t="s">
        <v>10</v>
      </c>
      <c r="AD115" s="294">
        <f>AH20+AH34+AH47+AH60+AH74+AH88</f>
        <v>36</v>
      </c>
      <c r="AE115" s="293"/>
      <c r="AF115" s="293"/>
      <c r="AG115" s="293"/>
      <c r="AH115" s="109"/>
    </row>
    <row r="116" spans="1:34" ht="15" customHeight="1">
      <c r="A116" s="79"/>
      <c r="B116" s="80"/>
      <c r="C116" s="80"/>
      <c r="D116" s="80"/>
      <c r="E116" s="80"/>
      <c r="F116" s="80"/>
      <c r="G116" s="81"/>
      <c r="J116" s="79"/>
      <c r="K116" s="80"/>
      <c r="L116" s="80"/>
      <c r="M116" s="80"/>
      <c r="N116" s="80"/>
      <c r="O116" s="80"/>
      <c r="P116" s="81"/>
      <c r="R116" s="49"/>
      <c r="S116" s="113"/>
      <c r="Z116" s="8"/>
      <c r="AA116" s="49"/>
      <c r="AB116" s="66"/>
      <c r="AC116" s="49"/>
      <c r="AD116" s="49"/>
      <c r="AE116" s="49"/>
      <c r="AF116" s="49"/>
      <c r="AG116" s="49"/>
      <c r="AH116" s="82"/>
    </row>
    <row r="117" spans="1:34" ht="15" customHeight="1" thickBot="1">
      <c r="A117" s="114"/>
      <c r="B117" s="111"/>
      <c r="C117" s="111"/>
      <c r="D117" s="111"/>
      <c r="E117" s="111"/>
      <c r="F117" s="111"/>
      <c r="G117" s="112"/>
      <c r="J117" s="114"/>
      <c r="K117" s="111"/>
      <c r="L117" s="111"/>
      <c r="M117" s="111"/>
      <c r="N117" s="111"/>
      <c r="O117" s="111"/>
      <c r="P117" s="112"/>
      <c r="R117" s="49"/>
      <c r="S117" s="49"/>
      <c r="Z117" s="8"/>
      <c r="AA117" s="49"/>
      <c r="AB117" s="66"/>
      <c r="AC117" s="49"/>
      <c r="AD117" s="49"/>
      <c r="AE117" s="49"/>
      <c r="AF117" s="49"/>
      <c r="AG117" s="49"/>
      <c r="AH117" s="82"/>
    </row>
    <row r="118" spans="27:34" ht="15" customHeight="1">
      <c r="AA118" s="49"/>
      <c r="AB118" s="79"/>
      <c r="AC118" s="80"/>
      <c r="AD118" s="80"/>
      <c r="AE118" s="80"/>
      <c r="AF118" s="80"/>
      <c r="AG118" s="80"/>
      <c r="AH118" s="81"/>
    </row>
    <row r="119" spans="27:34" ht="15" customHeight="1" thickBot="1">
      <c r="AA119" s="49"/>
      <c r="AB119" s="114"/>
      <c r="AC119" s="111"/>
      <c r="AD119" s="111"/>
      <c r="AE119" s="111"/>
      <c r="AF119" s="111"/>
      <c r="AG119" s="111"/>
      <c r="AH119" s="112"/>
    </row>
    <row r="120" ht="15" customHeight="1">
      <c r="AA120" s="49"/>
    </row>
    <row r="121" ht="15" customHeight="1">
      <c r="AA121" s="49"/>
    </row>
    <row r="122" ht="15" customHeight="1">
      <c r="AA122" s="49"/>
    </row>
    <row r="123" ht="30" customHeight="1">
      <c r="AA123" s="49"/>
    </row>
    <row r="124" ht="30" customHeight="1">
      <c r="AA124" s="49"/>
    </row>
    <row r="125" ht="30" customHeight="1">
      <c r="AA125" s="49"/>
    </row>
    <row r="126" ht="30" customHeight="1">
      <c r="AA126" s="49"/>
    </row>
    <row r="127" ht="30" customHeight="1">
      <c r="AA127" s="49"/>
    </row>
    <row r="128" ht="30" customHeight="1">
      <c r="AA128" s="49"/>
    </row>
    <row r="129" ht="30" customHeight="1">
      <c r="AA129" s="49"/>
    </row>
    <row r="130" ht="30" customHeight="1">
      <c r="AA130" s="49"/>
    </row>
    <row r="131" ht="30" customHeight="1">
      <c r="AA131" s="49"/>
    </row>
    <row r="132" ht="30" customHeight="1">
      <c r="AA132" s="49"/>
    </row>
    <row r="133" ht="30" customHeight="1">
      <c r="AA133" s="49"/>
    </row>
    <row r="134" ht="30" customHeight="1">
      <c r="AA134" s="49"/>
    </row>
    <row r="135" ht="30" customHeight="1">
      <c r="AA135" s="49"/>
    </row>
    <row r="136" ht="30" customHeight="1">
      <c r="AA136" s="49"/>
    </row>
    <row r="137" ht="30" customHeight="1">
      <c r="AA137" s="49"/>
    </row>
    <row r="138" ht="30" customHeight="1">
      <c r="AA138" s="49"/>
    </row>
    <row r="139" ht="30" customHeight="1">
      <c r="AA139" s="49"/>
    </row>
    <row r="140" ht="30" customHeight="1">
      <c r="AA140" s="49"/>
    </row>
    <row r="141" ht="12.75">
      <c r="AA141" s="49"/>
    </row>
    <row r="142" ht="12.75">
      <c r="AA142" s="49"/>
    </row>
    <row r="143" ht="12.75">
      <c r="AA143" s="49"/>
    </row>
    <row r="144" ht="12.75">
      <c r="AA144" s="49"/>
    </row>
    <row r="145" ht="12.75">
      <c r="AA145" s="49"/>
    </row>
  </sheetData>
  <sheetProtection/>
  <mergeCells count="75">
    <mergeCell ref="C115:F115"/>
    <mergeCell ref="L115:O115"/>
    <mergeCell ref="AD115:AG115"/>
    <mergeCell ref="A32:B32"/>
    <mergeCell ref="A86:B86"/>
    <mergeCell ref="V112:Y112"/>
    <mergeCell ref="V113:Y113"/>
    <mergeCell ref="C114:F114"/>
    <mergeCell ref="L114:O114"/>
    <mergeCell ref="V114:Y114"/>
    <mergeCell ref="AD114:AG114"/>
    <mergeCell ref="A102:G102"/>
    <mergeCell ref="J102:P102"/>
    <mergeCell ref="AB102:AH102"/>
    <mergeCell ref="A110:B110"/>
    <mergeCell ref="J110:K110"/>
    <mergeCell ref="A111:B111"/>
    <mergeCell ref="AB90:AH90"/>
    <mergeCell ref="T98:U98"/>
    <mergeCell ref="A99:B99"/>
    <mergeCell ref="J99:K99"/>
    <mergeCell ref="S100:Z100"/>
    <mergeCell ref="J86:K86"/>
    <mergeCell ref="T86:U86"/>
    <mergeCell ref="S88:Z88"/>
    <mergeCell ref="A89:B89"/>
    <mergeCell ref="A90:G90"/>
    <mergeCell ref="J90:P90"/>
    <mergeCell ref="A72:B72"/>
    <mergeCell ref="J72:K72"/>
    <mergeCell ref="A74:B74"/>
    <mergeCell ref="A77:G77"/>
    <mergeCell ref="J77:P77"/>
    <mergeCell ref="AB77:AH77"/>
    <mergeCell ref="AB49:AH49"/>
    <mergeCell ref="A58:B58"/>
    <mergeCell ref="J58:K58"/>
    <mergeCell ref="A59:B59"/>
    <mergeCell ref="A63:G63"/>
    <mergeCell ref="J63:P63"/>
    <mergeCell ref="AB63:AH63"/>
    <mergeCell ref="A45:B45"/>
    <mergeCell ref="A46:B46"/>
    <mergeCell ref="J46:K46"/>
    <mergeCell ref="A49:G49"/>
    <mergeCell ref="J49:P49"/>
    <mergeCell ref="T49:Z49"/>
    <mergeCell ref="AB22:AH22"/>
    <mergeCell ref="T27:U27"/>
    <mergeCell ref="J30:K30"/>
    <mergeCell ref="T31:U31"/>
    <mergeCell ref="A36:G36"/>
    <mergeCell ref="J36:P36"/>
    <mergeCell ref="S36:Y36"/>
    <mergeCell ref="AB36:AH36"/>
    <mergeCell ref="J16:K16"/>
    <mergeCell ref="A17:B17"/>
    <mergeCell ref="A22:G22"/>
    <mergeCell ref="J22:P22"/>
    <mergeCell ref="T22:Z22"/>
    <mergeCell ref="J6:P6"/>
    <mergeCell ref="A8:G8"/>
    <mergeCell ref="J8:P8"/>
    <mergeCell ref="T8:Z8"/>
    <mergeCell ref="A6:G6"/>
    <mergeCell ref="AB8:AH8"/>
    <mergeCell ref="A1:AH1"/>
    <mergeCell ref="A3:G3"/>
    <mergeCell ref="J3:P3"/>
    <mergeCell ref="A4:G4"/>
    <mergeCell ref="J4:P4"/>
    <mergeCell ref="A5:G5"/>
    <mergeCell ref="J5:P5"/>
    <mergeCell ref="T5:Z6"/>
    <mergeCell ref="AB5:AH6"/>
  </mergeCells>
  <hyperlinks>
    <hyperlink ref="B41" r:id="rId1" display="http://tureng.com/tr/turkce-ingilizce/physicochemistry"/>
  </hyperlink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paperSize="9" scale="21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5"/>
  <sheetViews>
    <sheetView zoomScale="80" zoomScaleNormal="80" zoomScalePageLayoutView="0" workbookViewId="0" topLeftCell="A85">
      <selection activeCell="C115" sqref="C115:F115"/>
    </sheetView>
  </sheetViews>
  <sheetFormatPr defaultColWidth="9.140625" defaultRowHeight="15"/>
  <cols>
    <col min="1" max="1" width="9.28125" style="98" customWidth="1"/>
    <col min="2" max="2" width="36.8515625" style="98" customWidth="1"/>
    <col min="3" max="3" width="3.7109375" style="98" bestFit="1" customWidth="1"/>
    <col min="4" max="5" width="3.140625" style="98" bestFit="1" customWidth="1"/>
    <col min="6" max="6" width="4.57421875" style="98" bestFit="1" customWidth="1"/>
    <col min="7" max="7" width="5.7109375" style="98" bestFit="1" customWidth="1"/>
    <col min="8" max="9" width="9.140625" style="8" customWidth="1"/>
    <col min="10" max="10" width="9.00390625" style="98" customWidth="1"/>
    <col min="11" max="11" width="40.57421875" style="98" bestFit="1" customWidth="1"/>
    <col min="12" max="12" width="3.00390625" style="98" bestFit="1" customWidth="1"/>
    <col min="13" max="13" width="6.00390625" style="98" bestFit="1" customWidth="1"/>
    <col min="14" max="14" width="2.8515625" style="98" bestFit="1" customWidth="1"/>
    <col min="15" max="15" width="4.57421875" style="98" bestFit="1" customWidth="1"/>
    <col min="16" max="16" width="5.57421875" style="98" customWidth="1"/>
    <col min="17" max="18" width="9.140625" style="8" customWidth="1"/>
    <col min="19" max="19" width="9.140625" style="11" customWidth="1"/>
    <col min="20" max="20" width="9.421875" style="8" customWidth="1"/>
    <col min="21" max="21" width="36.8515625" style="8" customWidth="1"/>
    <col min="22" max="25" width="3.00390625" style="8" customWidth="1"/>
    <col min="26" max="26" width="5.7109375" style="49" customWidth="1"/>
    <col min="27" max="27" width="9.140625" style="115" customWidth="1"/>
    <col min="28" max="28" width="9.421875" style="8" customWidth="1"/>
    <col min="29" max="29" width="36.8515625" style="8" customWidth="1"/>
    <col min="30" max="33" width="3.00390625" style="8" customWidth="1"/>
    <col min="34" max="34" width="5.57421875" style="8" customWidth="1"/>
    <col min="35" max="16384" width="9.140625" style="8" customWidth="1"/>
  </cols>
  <sheetData>
    <row r="1" spans="1:34" ht="43.5" customHeight="1">
      <c r="A1" s="330" t="s">
        <v>257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</row>
    <row r="2" spans="1:64" ht="13.5" thickBot="1">
      <c r="A2" s="9"/>
      <c r="B2" s="9"/>
      <c r="C2" s="9"/>
      <c r="D2" s="9"/>
      <c r="E2" s="9"/>
      <c r="F2" s="9"/>
      <c r="G2" s="9"/>
      <c r="H2" s="10"/>
      <c r="I2" s="10"/>
      <c r="J2" s="9"/>
      <c r="K2" s="9"/>
      <c r="L2" s="9"/>
      <c r="M2" s="9"/>
      <c r="N2" s="9"/>
      <c r="O2" s="9"/>
      <c r="P2" s="9"/>
      <c r="Q2" s="10"/>
      <c r="R2" s="10"/>
      <c r="T2" s="10"/>
      <c r="U2" s="10"/>
      <c r="V2" s="10"/>
      <c r="W2" s="10"/>
      <c r="X2" s="10"/>
      <c r="Y2" s="10"/>
      <c r="Z2" s="12"/>
      <c r="AA2" s="13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2.75">
      <c r="A3" s="307" t="s">
        <v>0</v>
      </c>
      <c r="B3" s="308"/>
      <c r="C3" s="308"/>
      <c r="D3" s="308"/>
      <c r="E3" s="308"/>
      <c r="F3" s="308"/>
      <c r="G3" s="309"/>
      <c r="H3" s="10"/>
      <c r="I3" s="10"/>
      <c r="J3" s="307" t="s">
        <v>0</v>
      </c>
      <c r="K3" s="308"/>
      <c r="L3" s="308"/>
      <c r="M3" s="308"/>
      <c r="N3" s="308"/>
      <c r="O3" s="308"/>
      <c r="P3" s="309"/>
      <c r="Q3" s="10"/>
      <c r="R3" s="10"/>
      <c r="S3" s="14"/>
      <c r="T3" s="15"/>
      <c r="U3" s="15"/>
      <c r="V3" s="15"/>
      <c r="W3" s="15"/>
      <c r="X3" s="15"/>
      <c r="Y3" s="15"/>
      <c r="Z3" s="16"/>
      <c r="AA3" s="17"/>
      <c r="AB3" s="18"/>
      <c r="AC3" s="15"/>
      <c r="AD3" s="15"/>
      <c r="AE3" s="15"/>
      <c r="AF3" s="15"/>
      <c r="AG3" s="15"/>
      <c r="AH3" s="16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2.75">
      <c r="A4" s="310" t="s">
        <v>1</v>
      </c>
      <c r="B4" s="311"/>
      <c r="C4" s="311"/>
      <c r="D4" s="311"/>
      <c r="E4" s="311"/>
      <c r="F4" s="311"/>
      <c r="G4" s="312"/>
      <c r="H4" s="10"/>
      <c r="I4" s="10"/>
      <c r="J4" s="310" t="s">
        <v>1</v>
      </c>
      <c r="K4" s="311"/>
      <c r="L4" s="311"/>
      <c r="M4" s="311"/>
      <c r="N4" s="311"/>
      <c r="O4" s="311"/>
      <c r="P4" s="312"/>
      <c r="Q4" s="10"/>
      <c r="R4" s="10"/>
      <c r="S4" s="19"/>
      <c r="T4" s="17"/>
      <c r="U4" s="17"/>
      <c r="V4" s="17"/>
      <c r="W4" s="17"/>
      <c r="X4" s="17"/>
      <c r="Y4" s="17"/>
      <c r="Z4" s="20"/>
      <c r="AA4" s="17"/>
      <c r="AB4" s="21"/>
      <c r="AC4" s="17"/>
      <c r="AD4" s="17"/>
      <c r="AE4" s="17"/>
      <c r="AF4" s="17"/>
      <c r="AG4" s="17"/>
      <c r="AH4" s="2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12.75">
      <c r="A5" s="310" t="s">
        <v>258</v>
      </c>
      <c r="B5" s="311"/>
      <c r="C5" s="311"/>
      <c r="D5" s="311"/>
      <c r="E5" s="311"/>
      <c r="F5" s="311"/>
      <c r="G5" s="312"/>
      <c r="H5" s="10"/>
      <c r="I5" s="10"/>
      <c r="J5" s="310" t="s">
        <v>135</v>
      </c>
      <c r="K5" s="311"/>
      <c r="L5" s="311"/>
      <c r="M5" s="311"/>
      <c r="N5" s="311"/>
      <c r="O5" s="311"/>
      <c r="P5" s="312"/>
      <c r="Q5" s="10"/>
      <c r="R5" s="10"/>
      <c r="S5" s="19"/>
      <c r="T5" s="313" t="s">
        <v>32</v>
      </c>
      <c r="U5" s="314"/>
      <c r="V5" s="314"/>
      <c r="W5" s="314"/>
      <c r="X5" s="314"/>
      <c r="Y5" s="314"/>
      <c r="Z5" s="315"/>
      <c r="AA5" s="17"/>
      <c r="AB5" s="316" t="s">
        <v>33</v>
      </c>
      <c r="AC5" s="314"/>
      <c r="AD5" s="314"/>
      <c r="AE5" s="314"/>
      <c r="AF5" s="314"/>
      <c r="AG5" s="314"/>
      <c r="AH5" s="315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12.75">
      <c r="A6" s="310" t="s">
        <v>45</v>
      </c>
      <c r="B6" s="311"/>
      <c r="C6" s="311"/>
      <c r="D6" s="311"/>
      <c r="E6" s="311"/>
      <c r="F6" s="311"/>
      <c r="G6" s="312"/>
      <c r="H6" s="10"/>
      <c r="I6" s="10"/>
      <c r="J6" s="310" t="s">
        <v>136</v>
      </c>
      <c r="K6" s="311"/>
      <c r="L6" s="311"/>
      <c r="M6" s="311"/>
      <c r="N6" s="311"/>
      <c r="O6" s="311"/>
      <c r="P6" s="312"/>
      <c r="Q6" s="10"/>
      <c r="R6" s="10"/>
      <c r="S6" s="19"/>
      <c r="T6" s="314"/>
      <c r="U6" s="314"/>
      <c r="V6" s="314"/>
      <c r="W6" s="314"/>
      <c r="X6" s="314"/>
      <c r="Y6" s="314"/>
      <c r="Z6" s="315"/>
      <c r="AA6" s="17"/>
      <c r="AB6" s="317"/>
      <c r="AC6" s="314"/>
      <c r="AD6" s="314"/>
      <c r="AE6" s="314"/>
      <c r="AF6" s="314"/>
      <c r="AG6" s="314"/>
      <c r="AH6" s="315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2.75">
      <c r="A7" s="21"/>
      <c r="B7" s="17"/>
      <c r="C7" s="17"/>
      <c r="D7" s="17"/>
      <c r="E7" s="17"/>
      <c r="F7" s="17"/>
      <c r="G7" s="20"/>
      <c r="H7" s="22"/>
      <c r="I7" s="10"/>
      <c r="J7" s="144"/>
      <c r="K7" s="145"/>
      <c r="L7" s="145"/>
      <c r="M7" s="145"/>
      <c r="N7" s="145"/>
      <c r="O7" s="145"/>
      <c r="P7" s="20"/>
      <c r="Q7" s="10"/>
      <c r="R7" s="10"/>
      <c r="S7" s="19"/>
      <c r="T7" s="17"/>
      <c r="U7" s="17"/>
      <c r="V7" s="17"/>
      <c r="W7" s="17"/>
      <c r="X7" s="17"/>
      <c r="Y7" s="17"/>
      <c r="Z7" s="20"/>
      <c r="AA7" s="17"/>
      <c r="AB7" s="21"/>
      <c r="AC7" s="17"/>
      <c r="AD7" s="17"/>
      <c r="AE7" s="17"/>
      <c r="AF7" s="17"/>
      <c r="AG7" s="17"/>
      <c r="AH7" s="2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12.75">
      <c r="A8" s="287" t="s">
        <v>3</v>
      </c>
      <c r="B8" s="288"/>
      <c r="C8" s="288"/>
      <c r="D8" s="288"/>
      <c r="E8" s="288"/>
      <c r="F8" s="288"/>
      <c r="G8" s="289"/>
      <c r="H8" s="10"/>
      <c r="I8" s="10"/>
      <c r="J8" s="290" t="s">
        <v>3</v>
      </c>
      <c r="K8" s="291"/>
      <c r="L8" s="291"/>
      <c r="M8" s="291"/>
      <c r="N8" s="291"/>
      <c r="O8" s="291"/>
      <c r="P8" s="292"/>
      <c r="Q8" s="10"/>
      <c r="R8" s="10"/>
      <c r="S8" s="19"/>
      <c r="T8" s="291" t="s">
        <v>3</v>
      </c>
      <c r="U8" s="291"/>
      <c r="V8" s="291"/>
      <c r="W8" s="291"/>
      <c r="X8" s="291"/>
      <c r="Y8" s="291"/>
      <c r="Z8" s="292"/>
      <c r="AA8" s="17"/>
      <c r="AB8" s="290" t="s">
        <v>3</v>
      </c>
      <c r="AC8" s="291"/>
      <c r="AD8" s="291"/>
      <c r="AE8" s="291"/>
      <c r="AF8" s="291"/>
      <c r="AG8" s="291"/>
      <c r="AH8" s="292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2.75">
      <c r="A9" s="23" t="s">
        <v>4</v>
      </c>
      <c r="B9" s="24" t="s">
        <v>5</v>
      </c>
      <c r="C9" s="25" t="s">
        <v>6</v>
      </c>
      <c r="D9" s="25" t="s">
        <v>7</v>
      </c>
      <c r="E9" s="25" t="s">
        <v>8</v>
      </c>
      <c r="F9" s="25" t="s">
        <v>9</v>
      </c>
      <c r="G9" s="26" t="s">
        <v>10</v>
      </c>
      <c r="H9" s="10"/>
      <c r="I9" s="10"/>
      <c r="J9" s="23" t="s">
        <v>4</v>
      </c>
      <c r="K9" s="24" t="s">
        <v>5</v>
      </c>
      <c r="L9" s="25" t="s">
        <v>6</v>
      </c>
      <c r="M9" s="25" t="s">
        <v>7</v>
      </c>
      <c r="N9" s="25" t="s">
        <v>8</v>
      </c>
      <c r="O9" s="25" t="s">
        <v>9</v>
      </c>
      <c r="P9" s="26" t="s">
        <v>10</v>
      </c>
      <c r="Q9" s="10"/>
      <c r="R9" s="10"/>
      <c r="S9" s="19"/>
      <c r="T9" s="27" t="s">
        <v>4</v>
      </c>
      <c r="U9" s="27" t="s">
        <v>5</v>
      </c>
      <c r="V9" s="28" t="s">
        <v>6</v>
      </c>
      <c r="W9" s="28" t="s">
        <v>7</v>
      </c>
      <c r="X9" s="28" t="s">
        <v>8</v>
      </c>
      <c r="Y9" s="28" t="s">
        <v>9</v>
      </c>
      <c r="Z9" s="29" t="s">
        <v>10</v>
      </c>
      <c r="AA9" s="17"/>
      <c r="AB9" s="23" t="s">
        <v>4</v>
      </c>
      <c r="AC9" s="24" t="s">
        <v>5</v>
      </c>
      <c r="AD9" s="25" t="s">
        <v>6</v>
      </c>
      <c r="AE9" s="25" t="s">
        <v>7</v>
      </c>
      <c r="AF9" s="25" t="s">
        <v>8</v>
      </c>
      <c r="AG9" s="25" t="s">
        <v>9</v>
      </c>
      <c r="AH9" s="26" t="s">
        <v>10</v>
      </c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4.25" customHeight="1">
      <c r="A10" s="31" t="s">
        <v>259</v>
      </c>
      <c r="B10" s="31" t="s">
        <v>260</v>
      </c>
      <c r="C10" s="101">
        <v>3</v>
      </c>
      <c r="D10" s="101">
        <v>0</v>
      </c>
      <c r="E10" s="101">
        <v>2</v>
      </c>
      <c r="F10" s="101">
        <v>4</v>
      </c>
      <c r="G10" s="41">
        <v>7</v>
      </c>
      <c r="H10" s="10"/>
      <c r="I10" s="10"/>
      <c r="J10" s="30" t="s">
        <v>137</v>
      </c>
      <c r="K10" s="31" t="s">
        <v>51</v>
      </c>
      <c r="L10" s="32">
        <v>3</v>
      </c>
      <c r="M10" s="32">
        <v>0</v>
      </c>
      <c r="N10" s="32">
        <v>2</v>
      </c>
      <c r="O10" s="32">
        <v>4</v>
      </c>
      <c r="P10" s="33">
        <v>6</v>
      </c>
      <c r="Q10" s="10"/>
      <c r="R10" s="10"/>
      <c r="S10" s="42" t="s">
        <v>36</v>
      </c>
      <c r="T10" s="30" t="s">
        <v>137</v>
      </c>
      <c r="U10" s="31" t="s">
        <v>51</v>
      </c>
      <c r="V10" s="32">
        <v>3</v>
      </c>
      <c r="W10" s="32">
        <v>0</v>
      </c>
      <c r="X10" s="32">
        <v>2</v>
      </c>
      <c r="Y10" s="32">
        <v>4</v>
      </c>
      <c r="Z10" s="33">
        <v>6</v>
      </c>
      <c r="AA10" s="36"/>
      <c r="AB10" s="30"/>
      <c r="AC10" s="31"/>
      <c r="AD10" s="32"/>
      <c r="AE10" s="32"/>
      <c r="AF10" s="32"/>
      <c r="AG10" s="32"/>
      <c r="AH10" s="35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4.25" customHeight="1">
      <c r="A11" s="127" t="s">
        <v>48</v>
      </c>
      <c r="B11" s="127" t="s">
        <v>261</v>
      </c>
      <c r="C11" s="128">
        <v>3</v>
      </c>
      <c r="D11" s="128">
        <v>2</v>
      </c>
      <c r="E11" s="128">
        <v>0</v>
      </c>
      <c r="F11" s="128">
        <v>4</v>
      </c>
      <c r="G11" s="129">
        <v>6</v>
      </c>
      <c r="H11" s="10"/>
      <c r="I11" s="10"/>
      <c r="J11" s="30" t="s">
        <v>138</v>
      </c>
      <c r="K11" s="31" t="s">
        <v>49</v>
      </c>
      <c r="L11" s="32">
        <v>3</v>
      </c>
      <c r="M11" s="32">
        <v>2</v>
      </c>
      <c r="N11" s="32">
        <v>0</v>
      </c>
      <c r="O11" s="32">
        <v>4</v>
      </c>
      <c r="P11" s="35">
        <v>6</v>
      </c>
      <c r="Q11" s="10"/>
      <c r="R11" s="10"/>
      <c r="S11" s="42" t="s">
        <v>36</v>
      </c>
      <c r="T11" s="30" t="s">
        <v>138</v>
      </c>
      <c r="U11" s="31" t="s">
        <v>49</v>
      </c>
      <c r="V11" s="32">
        <v>3</v>
      </c>
      <c r="W11" s="32">
        <v>2</v>
      </c>
      <c r="X11" s="32">
        <v>0</v>
      </c>
      <c r="Y11" s="32">
        <v>4</v>
      </c>
      <c r="Z11" s="35">
        <v>6</v>
      </c>
      <c r="AA11" s="36"/>
      <c r="AB11" s="39"/>
      <c r="AC11" s="40"/>
      <c r="AD11" s="161"/>
      <c r="AE11" s="161"/>
      <c r="AF11" s="161"/>
      <c r="AG11" s="161"/>
      <c r="AH11" s="41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4.25" customHeight="1">
      <c r="A12" s="130" t="s">
        <v>50</v>
      </c>
      <c r="B12" s="130" t="s">
        <v>262</v>
      </c>
      <c r="C12" s="161">
        <v>3</v>
      </c>
      <c r="D12" s="161">
        <v>0</v>
      </c>
      <c r="E12" s="161">
        <v>2</v>
      </c>
      <c r="F12" s="161">
        <v>4</v>
      </c>
      <c r="G12" s="41">
        <v>6</v>
      </c>
      <c r="H12" s="10"/>
      <c r="I12" s="10"/>
      <c r="J12" s="30" t="s">
        <v>139</v>
      </c>
      <c r="K12" s="31" t="s">
        <v>140</v>
      </c>
      <c r="L12" s="32">
        <v>3</v>
      </c>
      <c r="M12" s="32">
        <v>0</v>
      </c>
      <c r="N12" s="32">
        <v>2</v>
      </c>
      <c r="O12" s="32">
        <v>4</v>
      </c>
      <c r="P12" s="35">
        <v>6</v>
      </c>
      <c r="Q12" s="10"/>
      <c r="R12" s="10"/>
      <c r="S12" s="42" t="s">
        <v>36</v>
      </c>
      <c r="T12" s="30" t="s">
        <v>139</v>
      </c>
      <c r="U12" s="31" t="s">
        <v>140</v>
      </c>
      <c r="V12" s="32">
        <v>3</v>
      </c>
      <c r="W12" s="32">
        <v>0</v>
      </c>
      <c r="X12" s="32">
        <v>2</v>
      </c>
      <c r="Y12" s="32">
        <v>4</v>
      </c>
      <c r="Z12" s="35">
        <v>6</v>
      </c>
      <c r="AA12" s="36"/>
      <c r="AB12" s="39"/>
      <c r="AC12" s="40"/>
      <c r="AD12" s="161"/>
      <c r="AE12" s="161"/>
      <c r="AF12" s="161"/>
      <c r="AG12" s="161"/>
      <c r="AH12" s="41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4.25" customHeight="1">
      <c r="A13" s="130" t="s">
        <v>52</v>
      </c>
      <c r="B13" s="130" t="s">
        <v>140</v>
      </c>
      <c r="C13" s="161">
        <v>3</v>
      </c>
      <c r="D13" s="161">
        <v>0</v>
      </c>
      <c r="E13" s="161">
        <v>2</v>
      </c>
      <c r="F13" s="161">
        <v>4</v>
      </c>
      <c r="G13" s="41">
        <v>6</v>
      </c>
      <c r="H13" s="10"/>
      <c r="I13" s="10"/>
      <c r="J13" s="30" t="s">
        <v>141</v>
      </c>
      <c r="K13" s="31" t="s">
        <v>142</v>
      </c>
      <c r="L13" s="32">
        <v>3</v>
      </c>
      <c r="M13" s="32">
        <v>0</v>
      </c>
      <c r="N13" s="32">
        <v>2</v>
      </c>
      <c r="O13" s="32">
        <v>4</v>
      </c>
      <c r="P13" s="35">
        <v>7</v>
      </c>
      <c r="Q13" s="10"/>
      <c r="R13" s="10"/>
      <c r="S13" s="42" t="s">
        <v>36</v>
      </c>
      <c r="T13" s="30" t="s">
        <v>141</v>
      </c>
      <c r="U13" s="31" t="s">
        <v>142</v>
      </c>
      <c r="V13" s="32">
        <v>3</v>
      </c>
      <c r="W13" s="32">
        <v>0</v>
      </c>
      <c r="X13" s="32">
        <v>2</v>
      </c>
      <c r="Y13" s="32">
        <v>4</v>
      </c>
      <c r="Z13" s="35">
        <v>7</v>
      </c>
      <c r="AA13" s="36"/>
      <c r="AB13" s="39"/>
      <c r="AC13" s="40"/>
      <c r="AD13" s="161"/>
      <c r="AE13" s="161"/>
      <c r="AF13" s="161"/>
      <c r="AG13" s="161"/>
      <c r="AH13" s="41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9.25" customHeight="1">
      <c r="A14" s="31" t="s">
        <v>57</v>
      </c>
      <c r="B14" s="31" t="s">
        <v>263</v>
      </c>
      <c r="C14" s="101">
        <v>0</v>
      </c>
      <c r="D14" s="101">
        <v>2</v>
      </c>
      <c r="E14" s="101">
        <v>0</v>
      </c>
      <c r="F14" s="101">
        <v>1</v>
      </c>
      <c r="G14" s="41">
        <v>1</v>
      </c>
      <c r="H14" s="10"/>
      <c r="I14" s="10"/>
      <c r="J14" s="30" t="s">
        <v>143</v>
      </c>
      <c r="K14" s="31" t="s">
        <v>56</v>
      </c>
      <c r="L14" s="32">
        <v>3</v>
      </c>
      <c r="M14" s="32">
        <v>0</v>
      </c>
      <c r="N14" s="32">
        <v>0</v>
      </c>
      <c r="O14" s="32">
        <v>3</v>
      </c>
      <c r="P14" s="35">
        <v>5</v>
      </c>
      <c r="Q14" s="10"/>
      <c r="R14" s="10"/>
      <c r="S14" s="42" t="s">
        <v>36</v>
      </c>
      <c r="T14" s="30" t="s">
        <v>143</v>
      </c>
      <c r="U14" s="31" t="s">
        <v>56</v>
      </c>
      <c r="V14" s="32">
        <v>3</v>
      </c>
      <c r="W14" s="32">
        <v>0</v>
      </c>
      <c r="X14" s="32">
        <v>0</v>
      </c>
      <c r="Y14" s="32">
        <v>3</v>
      </c>
      <c r="Z14" s="35">
        <v>5</v>
      </c>
      <c r="AA14" s="36"/>
      <c r="AB14" s="39"/>
      <c r="AC14" s="40"/>
      <c r="AD14" s="161"/>
      <c r="AE14" s="161"/>
      <c r="AF14" s="161"/>
      <c r="AG14" s="161"/>
      <c r="AH14" s="41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30" customHeight="1">
      <c r="A15" s="76" t="s">
        <v>55</v>
      </c>
      <c r="B15" s="76" t="s">
        <v>264</v>
      </c>
      <c r="C15" s="161">
        <v>3</v>
      </c>
      <c r="D15" s="161">
        <v>0</v>
      </c>
      <c r="E15" s="161">
        <v>0</v>
      </c>
      <c r="F15" s="161">
        <v>3</v>
      </c>
      <c r="G15" s="60">
        <v>5</v>
      </c>
      <c r="H15" s="10"/>
      <c r="I15" s="10"/>
      <c r="J15" s="43" t="s">
        <v>144</v>
      </c>
      <c r="K15" s="44" t="s">
        <v>58</v>
      </c>
      <c r="L15" s="32">
        <v>0</v>
      </c>
      <c r="M15" s="32">
        <v>2</v>
      </c>
      <c r="N15" s="32">
        <v>0</v>
      </c>
      <c r="O15" s="32">
        <v>1</v>
      </c>
      <c r="P15" s="33">
        <v>1</v>
      </c>
      <c r="Q15" s="10"/>
      <c r="R15" s="10"/>
      <c r="S15" s="42" t="s">
        <v>36</v>
      </c>
      <c r="T15" s="43" t="s">
        <v>144</v>
      </c>
      <c r="U15" s="44" t="s">
        <v>58</v>
      </c>
      <c r="V15" s="32">
        <v>0</v>
      </c>
      <c r="W15" s="32">
        <v>2</v>
      </c>
      <c r="X15" s="32">
        <v>0</v>
      </c>
      <c r="Y15" s="32">
        <v>1</v>
      </c>
      <c r="Z15" s="33">
        <v>1</v>
      </c>
      <c r="AA15" s="36"/>
      <c r="AB15" s="39"/>
      <c r="AC15" s="40"/>
      <c r="AD15" s="161"/>
      <c r="AE15" s="161"/>
      <c r="AF15" s="161"/>
      <c r="AG15" s="161"/>
      <c r="AH15" s="41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6.25" customHeight="1">
      <c r="A16" s="327" t="s">
        <v>265</v>
      </c>
      <c r="B16" s="306"/>
      <c r="C16" s="37">
        <f>SUM(C10:C16)</f>
        <v>15</v>
      </c>
      <c r="D16" s="37">
        <f>SUM(D10:D16)</f>
        <v>4</v>
      </c>
      <c r="E16" s="37">
        <f>SUM(E10:E16)</f>
        <v>6</v>
      </c>
      <c r="F16" s="37">
        <f>SUM(F10:F15)</f>
        <v>20</v>
      </c>
      <c r="G16" s="38">
        <f>SUM(G10:G15)</f>
        <v>31</v>
      </c>
      <c r="H16" s="10"/>
      <c r="I16" s="10"/>
      <c r="J16" s="329" t="s">
        <v>59</v>
      </c>
      <c r="K16" s="328"/>
      <c r="L16" s="37">
        <f>SUM(L10:L15)</f>
        <v>15</v>
      </c>
      <c r="M16" s="37">
        <f>SUM(M10:M15)</f>
        <v>4</v>
      </c>
      <c r="N16" s="37">
        <f>SUM(N10:N15)</f>
        <v>6</v>
      </c>
      <c r="O16" s="37">
        <f>SUM(O10:O15)</f>
        <v>20</v>
      </c>
      <c r="P16" s="38">
        <f>SUM(P10:P15)</f>
        <v>31</v>
      </c>
      <c r="Q16" s="10"/>
      <c r="R16" s="10"/>
      <c r="S16" s="42"/>
      <c r="T16" s="156" t="s">
        <v>37</v>
      </c>
      <c r="U16" s="157"/>
      <c r="V16" s="47">
        <f>SUM(V10:V15)</f>
        <v>15</v>
      </c>
      <c r="W16" s="47">
        <f>SUM(W10:W15)</f>
        <v>4</v>
      </c>
      <c r="X16" s="47">
        <f>SUM(X10:X15)</f>
        <v>6</v>
      </c>
      <c r="Y16" s="47">
        <f>SUM(Y10:Y15)</f>
        <v>20</v>
      </c>
      <c r="Z16" s="48">
        <f>SUM(Z10:Z15)</f>
        <v>31</v>
      </c>
      <c r="AA16" s="36"/>
      <c r="AB16" s="39"/>
      <c r="AC16" s="40"/>
      <c r="AD16" s="161"/>
      <c r="AE16" s="161"/>
      <c r="AF16" s="161"/>
      <c r="AG16" s="161"/>
      <c r="AH16" s="41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14.25" customHeight="1">
      <c r="A17" s="160"/>
      <c r="B17" s="160"/>
      <c r="C17" s="160"/>
      <c r="D17" s="160"/>
      <c r="E17" s="160"/>
      <c r="F17" s="160"/>
      <c r="G17" s="46"/>
      <c r="H17" s="10"/>
      <c r="I17" s="10"/>
      <c r="J17" s="159"/>
      <c r="K17" s="160"/>
      <c r="L17" s="160"/>
      <c r="M17" s="160"/>
      <c r="N17" s="160"/>
      <c r="O17" s="160"/>
      <c r="P17" s="46"/>
      <c r="Q17" s="10"/>
      <c r="R17" s="10"/>
      <c r="S17" s="42"/>
      <c r="T17" s="155" t="s">
        <v>38</v>
      </c>
      <c r="U17" s="155"/>
      <c r="V17" s="37">
        <f>V16</f>
        <v>15</v>
      </c>
      <c r="W17" s="37">
        <f>W16</f>
        <v>4</v>
      </c>
      <c r="X17" s="37">
        <f>X16</f>
        <v>6</v>
      </c>
      <c r="Y17" s="37">
        <f>Y16</f>
        <v>20</v>
      </c>
      <c r="Z17" s="38">
        <f>Z16</f>
        <v>31</v>
      </c>
      <c r="AA17" s="36"/>
      <c r="AB17" s="39"/>
      <c r="AC17" s="40"/>
      <c r="AD17" s="161"/>
      <c r="AE17" s="161"/>
      <c r="AF17" s="161"/>
      <c r="AG17" s="161"/>
      <c r="AH17" s="41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14.25" customHeight="1">
      <c r="A18" s="151"/>
      <c r="B18" s="151"/>
      <c r="C18" s="151"/>
      <c r="D18" s="151"/>
      <c r="E18" s="151"/>
      <c r="F18" s="151"/>
      <c r="G18" s="46"/>
      <c r="I18" s="10"/>
      <c r="J18" s="19"/>
      <c r="K18" s="160"/>
      <c r="L18" s="160"/>
      <c r="M18" s="160"/>
      <c r="N18" s="160"/>
      <c r="O18" s="160"/>
      <c r="P18" s="46"/>
      <c r="Q18" s="10"/>
      <c r="R18" s="10"/>
      <c r="S18" s="42"/>
      <c r="T18" s="49"/>
      <c r="U18" s="49"/>
      <c r="V18" s="49"/>
      <c r="W18" s="49"/>
      <c r="X18" s="49"/>
      <c r="Y18" s="49"/>
      <c r="Z18" s="46"/>
      <c r="AA18" s="36"/>
      <c r="AB18" s="39"/>
      <c r="AC18" s="40"/>
      <c r="AD18" s="161"/>
      <c r="AE18" s="161"/>
      <c r="AF18" s="161"/>
      <c r="AG18" s="161"/>
      <c r="AH18" s="41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15" customHeight="1">
      <c r="A19" s="159"/>
      <c r="B19" s="160"/>
      <c r="C19" s="151"/>
      <c r="D19" s="151"/>
      <c r="E19" s="151"/>
      <c r="F19" s="151"/>
      <c r="G19" s="152"/>
      <c r="H19" s="10"/>
      <c r="I19" s="10"/>
      <c r="J19" s="159"/>
      <c r="K19" s="160"/>
      <c r="L19" s="151"/>
      <c r="M19" s="151"/>
      <c r="N19" s="151"/>
      <c r="O19" s="151"/>
      <c r="P19" s="152"/>
      <c r="Q19" s="10"/>
      <c r="R19" s="10"/>
      <c r="S19" s="42"/>
      <c r="T19" s="49"/>
      <c r="U19" s="49"/>
      <c r="V19" s="49"/>
      <c r="W19" s="49"/>
      <c r="X19" s="49"/>
      <c r="Y19" s="49"/>
      <c r="Z19" s="46"/>
      <c r="AA19" s="36"/>
      <c r="AB19" s="39"/>
      <c r="AC19" s="40"/>
      <c r="AD19" s="161"/>
      <c r="AE19" s="161"/>
      <c r="AF19" s="161"/>
      <c r="AG19" s="161"/>
      <c r="AH19" s="41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15" customHeight="1">
      <c r="A20" s="159"/>
      <c r="B20" s="160"/>
      <c r="C20" s="151"/>
      <c r="D20" s="151"/>
      <c r="E20" s="151"/>
      <c r="F20" s="151"/>
      <c r="G20" s="152"/>
      <c r="H20" s="10"/>
      <c r="I20" s="10"/>
      <c r="J20" s="159"/>
      <c r="K20" s="160"/>
      <c r="L20" s="151"/>
      <c r="M20" s="151"/>
      <c r="N20" s="151"/>
      <c r="O20" s="151"/>
      <c r="P20" s="152"/>
      <c r="Q20" s="10"/>
      <c r="R20" s="10"/>
      <c r="S20" s="42"/>
      <c r="T20" s="49"/>
      <c r="U20" s="49"/>
      <c r="V20" s="49"/>
      <c r="W20" s="49"/>
      <c r="X20" s="49"/>
      <c r="Y20" s="49"/>
      <c r="Z20" s="46"/>
      <c r="AA20" s="36"/>
      <c r="AB20" s="154" t="s">
        <v>38</v>
      </c>
      <c r="AC20" s="155"/>
      <c r="AD20" s="37"/>
      <c r="AE20" s="37"/>
      <c r="AF20" s="37"/>
      <c r="AG20" s="37"/>
      <c r="AH20" s="5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30" customHeight="1">
      <c r="A21" s="159"/>
      <c r="B21" s="160"/>
      <c r="C21" s="151"/>
      <c r="D21" s="151"/>
      <c r="E21" s="151"/>
      <c r="F21" s="151"/>
      <c r="G21" s="152"/>
      <c r="H21" s="10"/>
      <c r="I21" s="10"/>
      <c r="J21" s="159"/>
      <c r="K21" s="160"/>
      <c r="L21" s="151"/>
      <c r="M21" s="151"/>
      <c r="N21" s="151"/>
      <c r="O21" s="151"/>
      <c r="P21" s="152"/>
      <c r="Q21" s="10"/>
      <c r="R21" s="10"/>
      <c r="S21" s="42"/>
      <c r="T21" s="51"/>
      <c r="U21" s="51"/>
      <c r="V21" s="52"/>
      <c r="W21" s="52"/>
      <c r="X21" s="52"/>
      <c r="Y21" s="52"/>
      <c r="Z21" s="46"/>
      <c r="AA21" s="36"/>
      <c r="AB21" s="53"/>
      <c r="AC21" s="36"/>
      <c r="AD21" s="36"/>
      <c r="AE21" s="54"/>
      <c r="AF21" s="54"/>
      <c r="AG21" s="54"/>
      <c r="AH21" s="55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30" customHeight="1">
      <c r="A22" s="287" t="s">
        <v>15</v>
      </c>
      <c r="B22" s="288"/>
      <c r="C22" s="288"/>
      <c r="D22" s="288"/>
      <c r="E22" s="288"/>
      <c r="F22" s="288"/>
      <c r="G22" s="289"/>
      <c r="H22" s="10"/>
      <c r="I22" s="10"/>
      <c r="J22" s="287" t="s">
        <v>15</v>
      </c>
      <c r="K22" s="288"/>
      <c r="L22" s="288"/>
      <c r="M22" s="288"/>
      <c r="N22" s="288"/>
      <c r="O22" s="288"/>
      <c r="P22" s="289"/>
      <c r="Q22" s="10"/>
      <c r="R22" s="10"/>
      <c r="S22" s="42"/>
      <c r="T22" s="288" t="s">
        <v>15</v>
      </c>
      <c r="U22" s="288"/>
      <c r="V22" s="288"/>
      <c r="W22" s="288"/>
      <c r="X22" s="288"/>
      <c r="Y22" s="288"/>
      <c r="Z22" s="289"/>
      <c r="AA22" s="36"/>
      <c r="AB22" s="287" t="s">
        <v>15</v>
      </c>
      <c r="AC22" s="288"/>
      <c r="AD22" s="288"/>
      <c r="AE22" s="288"/>
      <c r="AF22" s="288"/>
      <c r="AG22" s="288"/>
      <c r="AH22" s="28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5" customHeight="1">
      <c r="A23" s="23" t="s">
        <v>4</v>
      </c>
      <c r="B23" s="24" t="s">
        <v>5</v>
      </c>
      <c r="C23" s="25" t="s">
        <v>6</v>
      </c>
      <c r="D23" s="25" t="s">
        <v>7</v>
      </c>
      <c r="E23" s="25" t="s">
        <v>8</v>
      </c>
      <c r="F23" s="25" t="s">
        <v>9</v>
      </c>
      <c r="G23" s="26" t="s">
        <v>10</v>
      </c>
      <c r="H23" s="10"/>
      <c r="I23" s="10"/>
      <c r="J23" s="23" t="s">
        <v>4</v>
      </c>
      <c r="K23" s="24" t="s">
        <v>5</v>
      </c>
      <c r="L23" s="25" t="s">
        <v>6</v>
      </c>
      <c r="M23" s="25" t="s">
        <v>7</v>
      </c>
      <c r="N23" s="25" t="s">
        <v>8</v>
      </c>
      <c r="O23" s="25" t="s">
        <v>9</v>
      </c>
      <c r="P23" s="26" t="s">
        <v>10</v>
      </c>
      <c r="Q23" s="10"/>
      <c r="R23" s="10"/>
      <c r="S23" s="19"/>
      <c r="T23" s="24" t="s">
        <v>4</v>
      </c>
      <c r="U23" s="24" t="s">
        <v>5</v>
      </c>
      <c r="V23" s="25" t="s">
        <v>6</v>
      </c>
      <c r="W23" s="25" t="s">
        <v>7</v>
      </c>
      <c r="X23" s="25" t="s">
        <v>8</v>
      </c>
      <c r="Y23" s="25" t="s">
        <v>9</v>
      </c>
      <c r="Z23" s="26" t="s">
        <v>10</v>
      </c>
      <c r="AA23" s="17"/>
      <c r="AB23" s="23" t="s">
        <v>4</v>
      </c>
      <c r="AC23" s="24" t="s">
        <v>5</v>
      </c>
      <c r="AD23" s="25" t="s">
        <v>6</v>
      </c>
      <c r="AE23" s="25" t="s">
        <v>7</v>
      </c>
      <c r="AF23" s="25" t="s">
        <v>8</v>
      </c>
      <c r="AG23" s="25" t="s">
        <v>9</v>
      </c>
      <c r="AH23" s="26" t="s">
        <v>10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33.75" customHeight="1">
      <c r="A24" s="31" t="s">
        <v>266</v>
      </c>
      <c r="B24" s="31" t="s">
        <v>267</v>
      </c>
      <c r="C24" s="101">
        <v>3</v>
      </c>
      <c r="D24" s="101">
        <v>0</v>
      </c>
      <c r="E24" s="101">
        <v>2</v>
      </c>
      <c r="F24" s="101">
        <v>4</v>
      </c>
      <c r="G24" s="41">
        <v>7</v>
      </c>
      <c r="H24" s="10"/>
      <c r="I24" s="10"/>
      <c r="J24" s="30" t="s">
        <v>145</v>
      </c>
      <c r="K24" s="31" t="s">
        <v>69</v>
      </c>
      <c r="L24" s="32">
        <v>3</v>
      </c>
      <c r="M24" s="32">
        <v>0</v>
      </c>
      <c r="N24" s="32">
        <v>2</v>
      </c>
      <c r="O24" s="32">
        <v>4</v>
      </c>
      <c r="P24" s="33">
        <v>6</v>
      </c>
      <c r="Q24" s="10"/>
      <c r="R24" s="10"/>
      <c r="S24" s="34" t="s">
        <v>34</v>
      </c>
      <c r="T24" s="31" t="s">
        <v>147</v>
      </c>
      <c r="U24" s="31" t="s">
        <v>148</v>
      </c>
      <c r="V24" s="32">
        <v>2</v>
      </c>
      <c r="W24" s="32">
        <v>0</v>
      </c>
      <c r="X24" s="32">
        <v>0</v>
      </c>
      <c r="Y24" s="32">
        <v>2</v>
      </c>
      <c r="Z24" s="35">
        <v>3</v>
      </c>
      <c r="AA24" s="36"/>
      <c r="AB24" s="30" t="s">
        <v>147</v>
      </c>
      <c r="AC24" s="31" t="s">
        <v>148</v>
      </c>
      <c r="AD24" s="32">
        <v>2</v>
      </c>
      <c r="AE24" s="32">
        <v>0</v>
      </c>
      <c r="AF24" s="32">
        <v>0</v>
      </c>
      <c r="AG24" s="32">
        <v>2</v>
      </c>
      <c r="AH24" s="35">
        <v>3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5" customHeight="1">
      <c r="A25" s="76" t="s">
        <v>268</v>
      </c>
      <c r="B25" s="76" t="s">
        <v>269</v>
      </c>
      <c r="C25" s="161">
        <v>1</v>
      </c>
      <c r="D25" s="161">
        <v>0</v>
      </c>
      <c r="E25" s="161">
        <v>2</v>
      </c>
      <c r="F25" s="161">
        <v>2</v>
      </c>
      <c r="G25" s="60">
        <v>3</v>
      </c>
      <c r="H25" s="10"/>
      <c r="I25" s="10"/>
      <c r="J25" s="30" t="s">
        <v>146</v>
      </c>
      <c r="K25" s="31" t="s">
        <v>65</v>
      </c>
      <c r="L25" s="32">
        <v>3</v>
      </c>
      <c r="M25" s="32">
        <v>2</v>
      </c>
      <c r="N25" s="32">
        <v>0</v>
      </c>
      <c r="O25" s="32">
        <v>4</v>
      </c>
      <c r="P25" s="35">
        <v>6</v>
      </c>
      <c r="Q25" s="10"/>
      <c r="R25" s="10"/>
      <c r="S25" s="83"/>
      <c r="T25" s="49"/>
      <c r="U25" s="153" t="s">
        <v>35</v>
      </c>
      <c r="V25" s="47">
        <f>SUM(V24)</f>
        <v>2</v>
      </c>
      <c r="W25" s="47">
        <f>SUM(W24)</f>
        <v>0</v>
      </c>
      <c r="X25" s="47">
        <f>SUM(X24)</f>
        <v>0</v>
      </c>
      <c r="Y25" s="47">
        <f>SUM(Y24)</f>
        <v>2</v>
      </c>
      <c r="Z25" s="48">
        <f>SUM(Z24)</f>
        <v>3</v>
      </c>
      <c r="AA25" s="36"/>
      <c r="AB25" s="30"/>
      <c r="AC25" s="31"/>
      <c r="AD25" s="32"/>
      <c r="AE25" s="32"/>
      <c r="AF25" s="32"/>
      <c r="AG25" s="32"/>
      <c r="AH25" s="35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25.5">
      <c r="A26" s="31" t="s">
        <v>64</v>
      </c>
      <c r="B26" s="31" t="s">
        <v>270</v>
      </c>
      <c r="C26" s="101">
        <v>3</v>
      </c>
      <c r="D26" s="101">
        <v>2</v>
      </c>
      <c r="E26" s="101">
        <v>0</v>
      </c>
      <c r="F26" s="101">
        <v>4</v>
      </c>
      <c r="G26" s="41">
        <v>6</v>
      </c>
      <c r="H26" s="10"/>
      <c r="I26" s="10"/>
      <c r="J26" s="30" t="s">
        <v>147</v>
      </c>
      <c r="K26" s="31" t="s">
        <v>148</v>
      </c>
      <c r="L26" s="32">
        <v>2</v>
      </c>
      <c r="M26" s="32">
        <v>0</v>
      </c>
      <c r="N26" s="32">
        <v>0</v>
      </c>
      <c r="O26" s="32">
        <v>2</v>
      </c>
      <c r="P26" s="35">
        <v>3</v>
      </c>
      <c r="Q26" s="10"/>
      <c r="R26" s="10"/>
      <c r="S26" s="42" t="s">
        <v>36</v>
      </c>
      <c r="T26" s="31" t="s">
        <v>149</v>
      </c>
      <c r="U26" s="31" t="s">
        <v>150</v>
      </c>
      <c r="V26" s="32">
        <v>3</v>
      </c>
      <c r="W26" s="32">
        <v>0</v>
      </c>
      <c r="X26" s="32">
        <v>2</v>
      </c>
      <c r="Y26" s="32">
        <v>4</v>
      </c>
      <c r="Z26" s="35">
        <v>6</v>
      </c>
      <c r="AA26" s="36"/>
      <c r="AB26" s="30"/>
      <c r="AC26" s="31"/>
      <c r="AD26" s="32"/>
      <c r="AE26" s="32"/>
      <c r="AF26" s="32"/>
      <c r="AG26" s="32"/>
      <c r="AH26" s="35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5" customHeight="1">
      <c r="A27" s="31" t="s">
        <v>68</v>
      </c>
      <c r="B27" s="31" t="s">
        <v>271</v>
      </c>
      <c r="C27" s="101">
        <v>3</v>
      </c>
      <c r="D27" s="101">
        <v>0</v>
      </c>
      <c r="E27" s="101">
        <v>2</v>
      </c>
      <c r="F27" s="101">
        <v>4</v>
      </c>
      <c r="G27" s="41">
        <v>6</v>
      </c>
      <c r="H27" s="10"/>
      <c r="I27" s="10"/>
      <c r="J27" s="30" t="s">
        <v>149</v>
      </c>
      <c r="K27" s="31" t="s">
        <v>150</v>
      </c>
      <c r="L27" s="32">
        <v>3</v>
      </c>
      <c r="M27" s="32">
        <v>0</v>
      </c>
      <c r="N27" s="32">
        <v>2</v>
      </c>
      <c r="O27" s="32">
        <v>4</v>
      </c>
      <c r="P27" s="35">
        <v>6</v>
      </c>
      <c r="Q27" s="10"/>
      <c r="R27" s="10"/>
      <c r="S27" s="42" t="s">
        <v>36</v>
      </c>
      <c r="T27" s="31" t="s">
        <v>151</v>
      </c>
      <c r="U27" s="31" t="s">
        <v>152</v>
      </c>
      <c r="V27" s="32">
        <v>3</v>
      </c>
      <c r="W27" s="32">
        <v>0</v>
      </c>
      <c r="X27" s="32">
        <v>2</v>
      </c>
      <c r="Y27" s="32">
        <v>4</v>
      </c>
      <c r="Z27" s="35">
        <v>7</v>
      </c>
      <c r="AA27" s="36"/>
      <c r="AB27" s="39"/>
      <c r="AC27" s="40"/>
      <c r="AD27" s="161"/>
      <c r="AE27" s="161"/>
      <c r="AF27" s="161"/>
      <c r="AG27" s="161"/>
      <c r="AH27" s="41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5" customHeight="1">
      <c r="A28" s="31" t="s">
        <v>272</v>
      </c>
      <c r="B28" s="31" t="s">
        <v>273</v>
      </c>
      <c r="C28" s="101">
        <v>3</v>
      </c>
      <c r="D28" s="101">
        <v>0</v>
      </c>
      <c r="E28" s="101">
        <v>2</v>
      </c>
      <c r="F28" s="101">
        <v>4</v>
      </c>
      <c r="G28" s="41">
        <v>6</v>
      </c>
      <c r="H28" s="10"/>
      <c r="I28" s="10"/>
      <c r="J28" s="30" t="s">
        <v>151</v>
      </c>
      <c r="K28" s="31" t="s">
        <v>152</v>
      </c>
      <c r="L28" s="32">
        <v>3</v>
      </c>
      <c r="M28" s="32">
        <v>0</v>
      </c>
      <c r="N28" s="32">
        <v>2</v>
      </c>
      <c r="O28" s="32">
        <v>4</v>
      </c>
      <c r="P28" s="35">
        <v>7</v>
      </c>
      <c r="Q28" s="10"/>
      <c r="R28" s="10"/>
      <c r="S28" s="42" t="s">
        <v>36</v>
      </c>
      <c r="T28" s="31" t="s">
        <v>145</v>
      </c>
      <c r="U28" s="31" t="s">
        <v>69</v>
      </c>
      <c r="V28" s="32">
        <v>3</v>
      </c>
      <c r="W28" s="32">
        <v>0</v>
      </c>
      <c r="X28" s="32">
        <v>2</v>
      </c>
      <c r="Y28" s="32">
        <v>4</v>
      </c>
      <c r="Z28" s="33">
        <v>6</v>
      </c>
      <c r="AA28" s="36"/>
      <c r="AB28" s="39"/>
      <c r="AC28" s="40"/>
      <c r="AD28" s="161"/>
      <c r="AE28" s="161"/>
      <c r="AF28" s="161"/>
      <c r="AG28" s="161"/>
      <c r="AH28" s="41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15" customHeight="1">
      <c r="A29" s="130" t="s">
        <v>71</v>
      </c>
      <c r="B29" s="31" t="s">
        <v>274</v>
      </c>
      <c r="C29" s="161">
        <v>0</v>
      </c>
      <c r="D29" s="161">
        <v>2</v>
      </c>
      <c r="E29" s="161">
        <v>0</v>
      </c>
      <c r="F29" s="161">
        <v>1</v>
      </c>
      <c r="G29" s="41">
        <v>1</v>
      </c>
      <c r="H29" s="10"/>
      <c r="I29" s="10"/>
      <c r="J29" s="56" t="s">
        <v>153</v>
      </c>
      <c r="K29" s="44" t="s">
        <v>72</v>
      </c>
      <c r="L29" s="32">
        <v>0</v>
      </c>
      <c r="M29" s="32">
        <v>2</v>
      </c>
      <c r="N29" s="32">
        <v>0</v>
      </c>
      <c r="O29" s="32">
        <v>1</v>
      </c>
      <c r="P29" s="35">
        <v>1</v>
      </c>
      <c r="Q29" s="10"/>
      <c r="R29" s="10"/>
      <c r="S29" s="42" t="s">
        <v>36</v>
      </c>
      <c r="T29" s="31" t="s">
        <v>146</v>
      </c>
      <c r="U29" s="31" t="s">
        <v>65</v>
      </c>
      <c r="V29" s="32">
        <v>3</v>
      </c>
      <c r="W29" s="32">
        <v>2</v>
      </c>
      <c r="X29" s="32">
        <v>0</v>
      </c>
      <c r="Y29" s="32">
        <v>4</v>
      </c>
      <c r="Z29" s="35">
        <v>6</v>
      </c>
      <c r="AA29" s="36"/>
      <c r="AB29" s="39"/>
      <c r="AC29" s="40"/>
      <c r="AD29" s="161"/>
      <c r="AE29" s="161"/>
      <c r="AF29" s="161"/>
      <c r="AG29" s="161"/>
      <c r="AH29" s="41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5" customHeight="1">
      <c r="A30" s="327" t="s">
        <v>265</v>
      </c>
      <c r="B30" s="306"/>
      <c r="C30" s="37">
        <f>SUM(C24:C29)</f>
        <v>13</v>
      </c>
      <c r="D30" s="37">
        <f>SUM(D24:D29)</f>
        <v>4</v>
      </c>
      <c r="E30" s="37">
        <f>SUM(E24:E29)</f>
        <v>8</v>
      </c>
      <c r="F30" s="37">
        <f>SUM(F24:F29)</f>
        <v>19</v>
      </c>
      <c r="G30" s="38">
        <f>SUM(G24:G29)</f>
        <v>29</v>
      </c>
      <c r="H30" s="10"/>
      <c r="I30" s="10"/>
      <c r="J30" s="329" t="s">
        <v>59</v>
      </c>
      <c r="K30" s="328"/>
      <c r="L30" s="37">
        <f>SUM(L24:L29)</f>
        <v>14</v>
      </c>
      <c r="M30" s="37">
        <f>SUM(M24:M29)</f>
        <v>4</v>
      </c>
      <c r="N30" s="37">
        <f>SUM(N24:N29)</f>
        <v>6</v>
      </c>
      <c r="O30" s="37">
        <f>SUM(O24:O29)</f>
        <v>19</v>
      </c>
      <c r="P30" s="38">
        <f>SUM(P24:P29)</f>
        <v>29</v>
      </c>
      <c r="Q30" s="10"/>
      <c r="R30" s="10"/>
      <c r="S30" s="42" t="s">
        <v>36</v>
      </c>
      <c r="T30" s="57" t="s">
        <v>153</v>
      </c>
      <c r="U30" s="44" t="s">
        <v>72</v>
      </c>
      <c r="V30" s="32">
        <v>0</v>
      </c>
      <c r="W30" s="32">
        <v>2</v>
      </c>
      <c r="X30" s="32">
        <v>0</v>
      </c>
      <c r="Y30" s="32">
        <v>1</v>
      </c>
      <c r="Z30" s="35">
        <v>1</v>
      </c>
      <c r="AA30" s="36"/>
      <c r="AB30" s="39"/>
      <c r="AC30" s="40"/>
      <c r="AD30" s="161"/>
      <c r="AE30" s="161"/>
      <c r="AF30" s="161"/>
      <c r="AG30" s="161"/>
      <c r="AH30" s="41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5" customHeight="1">
      <c r="A31" s="56"/>
      <c r="B31" s="44"/>
      <c r="C31" s="32"/>
      <c r="D31" s="32"/>
      <c r="E31" s="32"/>
      <c r="F31" s="32"/>
      <c r="G31" s="33"/>
      <c r="H31" s="10"/>
      <c r="I31" s="10"/>
      <c r="J31" s="159"/>
      <c r="K31" s="160"/>
      <c r="L31" s="160"/>
      <c r="M31" s="160"/>
      <c r="N31" s="160"/>
      <c r="O31" s="160"/>
      <c r="P31" s="46"/>
      <c r="Q31" s="10"/>
      <c r="R31" s="10"/>
      <c r="S31" s="42"/>
      <c r="T31" s="297" t="s">
        <v>37</v>
      </c>
      <c r="U31" s="297"/>
      <c r="V31" s="47">
        <f>SUM(V26:V30)</f>
        <v>12</v>
      </c>
      <c r="W31" s="47">
        <f>SUM(W26:W30)</f>
        <v>4</v>
      </c>
      <c r="X31" s="47">
        <f>SUM(X26:X30)</f>
        <v>6</v>
      </c>
      <c r="Y31" s="47">
        <f>SUM(Y26:Y30)</f>
        <v>17</v>
      </c>
      <c r="Z31" s="48">
        <f>SUM(Z26:Z30)</f>
        <v>26</v>
      </c>
      <c r="AA31" s="36"/>
      <c r="AB31" s="39"/>
      <c r="AC31" s="40"/>
      <c r="AD31" s="161"/>
      <c r="AE31" s="161"/>
      <c r="AF31" s="161"/>
      <c r="AG31" s="161"/>
      <c r="AH31" s="41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5" customHeight="1" thickBot="1">
      <c r="A32" s="333"/>
      <c r="B32" s="334"/>
      <c r="C32" s="131"/>
      <c r="D32" s="131"/>
      <c r="E32" s="131"/>
      <c r="F32" s="131"/>
      <c r="G32" s="132"/>
      <c r="H32" s="10"/>
      <c r="I32" s="10"/>
      <c r="J32" s="159"/>
      <c r="K32" s="160"/>
      <c r="L32" s="160"/>
      <c r="M32" s="160"/>
      <c r="N32" s="160"/>
      <c r="O32" s="160"/>
      <c r="P32" s="46"/>
      <c r="Q32" s="10"/>
      <c r="R32" s="10"/>
      <c r="S32" s="42"/>
      <c r="T32" s="155" t="s">
        <v>38</v>
      </c>
      <c r="U32" s="155"/>
      <c r="V32" s="37">
        <f>V31+V25</f>
        <v>14</v>
      </c>
      <c r="W32" s="37">
        <f>W31+W25</f>
        <v>4</v>
      </c>
      <c r="X32" s="37">
        <f>X31+X25</f>
        <v>6</v>
      </c>
      <c r="Y32" s="37">
        <f>Y31+Y25</f>
        <v>19</v>
      </c>
      <c r="Z32" s="38">
        <f>Z31+Z25</f>
        <v>29</v>
      </c>
      <c r="AA32" s="36"/>
      <c r="AB32" s="39"/>
      <c r="AC32" s="40"/>
      <c r="AD32" s="161"/>
      <c r="AE32" s="161"/>
      <c r="AF32" s="161"/>
      <c r="AG32" s="161"/>
      <c r="AH32" s="41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159"/>
      <c r="B33" s="160"/>
      <c r="C33" s="151"/>
      <c r="D33" s="151"/>
      <c r="E33" s="151"/>
      <c r="F33" s="151"/>
      <c r="G33" s="46"/>
      <c r="H33" s="10"/>
      <c r="I33" s="10"/>
      <c r="J33" s="159"/>
      <c r="K33" s="160"/>
      <c r="L33" s="151"/>
      <c r="M33" s="151"/>
      <c r="N33" s="151"/>
      <c r="O33" s="151"/>
      <c r="P33" s="152"/>
      <c r="Q33" s="10"/>
      <c r="R33" s="10"/>
      <c r="S33" s="42"/>
      <c r="T33" s="49"/>
      <c r="U33" s="49"/>
      <c r="V33" s="49"/>
      <c r="W33" s="49"/>
      <c r="X33" s="49"/>
      <c r="Y33" s="49"/>
      <c r="Z33" s="152"/>
      <c r="AA33" s="36"/>
      <c r="AB33" s="39"/>
      <c r="AC33" s="40"/>
      <c r="AD33" s="161"/>
      <c r="AE33" s="161"/>
      <c r="AF33" s="161"/>
      <c r="AG33" s="161"/>
      <c r="AH33" s="41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5" customHeight="1">
      <c r="A34" s="159"/>
      <c r="B34" s="160"/>
      <c r="C34" s="151"/>
      <c r="D34" s="151"/>
      <c r="E34" s="151"/>
      <c r="F34" s="151"/>
      <c r="G34" s="152"/>
      <c r="H34" s="10"/>
      <c r="I34" s="10"/>
      <c r="J34" s="159"/>
      <c r="K34" s="160"/>
      <c r="L34" s="151"/>
      <c r="M34" s="151"/>
      <c r="N34" s="151"/>
      <c r="O34" s="151"/>
      <c r="P34" s="152"/>
      <c r="Q34" s="10"/>
      <c r="R34" s="10"/>
      <c r="S34" s="83"/>
      <c r="T34" s="49"/>
      <c r="U34" s="49"/>
      <c r="V34" s="49"/>
      <c r="W34" s="49"/>
      <c r="X34" s="49"/>
      <c r="Y34" s="49"/>
      <c r="Z34" s="82"/>
      <c r="AA34" s="36"/>
      <c r="AB34" s="154" t="s">
        <v>38</v>
      </c>
      <c r="AC34" s="155"/>
      <c r="AD34" s="37">
        <f>SUM(AD24:AD33)</f>
        <v>2</v>
      </c>
      <c r="AE34" s="37">
        <f>SUM(AE24:AE33)</f>
        <v>0</v>
      </c>
      <c r="AF34" s="37">
        <f>SUM(AF24:AF33)</f>
        <v>0</v>
      </c>
      <c r="AG34" s="37">
        <f>SUM(AG24:AG33)</f>
        <v>2</v>
      </c>
      <c r="AH34" s="50">
        <f>SUM(AH24:AH33)</f>
        <v>3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30" customHeight="1">
      <c r="A35" s="159"/>
      <c r="B35" s="160"/>
      <c r="C35" s="151"/>
      <c r="D35" s="151"/>
      <c r="E35" s="151"/>
      <c r="F35" s="151"/>
      <c r="G35" s="152"/>
      <c r="H35" s="10"/>
      <c r="I35" s="10"/>
      <c r="J35" s="159"/>
      <c r="K35" s="160"/>
      <c r="L35" s="151"/>
      <c r="M35" s="151"/>
      <c r="N35" s="151"/>
      <c r="O35" s="151"/>
      <c r="P35" s="152"/>
      <c r="Q35" s="10"/>
      <c r="R35" s="10"/>
      <c r="S35" s="83"/>
      <c r="T35" s="49"/>
      <c r="U35" s="49"/>
      <c r="V35" s="49"/>
      <c r="W35" s="49"/>
      <c r="X35" s="49"/>
      <c r="Y35" s="49"/>
      <c r="Z35" s="82"/>
      <c r="AA35" s="36"/>
      <c r="AB35" s="159"/>
      <c r="AC35" s="160"/>
      <c r="AD35" s="151"/>
      <c r="AE35" s="151"/>
      <c r="AF35" s="151"/>
      <c r="AG35" s="151"/>
      <c r="AH35" s="58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30" customHeight="1">
      <c r="A36" s="287" t="s">
        <v>20</v>
      </c>
      <c r="B36" s="288"/>
      <c r="C36" s="288"/>
      <c r="D36" s="288"/>
      <c r="E36" s="288"/>
      <c r="F36" s="288"/>
      <c r="G36" s="289"/>
      <c r="H36" s="10"/>
      <c r="I36" s="10"/>
      <c r="J36" s="287" t="s">
        <v>20</v>
      </c>
      <c r="K36" s="288"/>
      <c r="L36" s="288"/>
      <c r="M36" s="288"/>
      <c r="N36" s="288"/>
      <c r="O36" s="288"/>
      <c r="P36" s="289"/>
      <c r="Q36" s="10"/>
      <c r="R36" s="13"/>
      <c r="S36" s="290" t="s">
        <v>20</v>
      </c>
      <c r="T36" s="288"/>
      <c r="U36" s="288"/>
      <c r="V36" s="288"/>
      <c r="W36" s="288"/>
      <c r="X36" s="288"/>
      <c r="Y36" s="288"/>
      <c r="Z36" s="150"/>
      <c r="AA36" s="36"/>
      <c r="AB36" s="287" t="s">
        <v>20</v>
      </c>
      <c r="AC36" s="288"/>
      <c r="AD36" s="288"/>
      <c r="AE36" s="288"/>
      <c r="AF36" s="288"/>
      <c r="AG36" s="288"/>
      <c r="AH36" s="289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12.75">
      <c r="A37" s="23" t="s">
        <v>4</v>
      </c>
      <c r="B37" s="24" t="s">
        <v>5</v>
      </c>
      <c r="C37" s="25" t="s">
        <v>6</v>
      </c>
      <c r="D37" s="25" t="s">
        <v>7</v>
      </c>
      <c r="E37" s="25" t="s">
        <v>8</v>
      </c>
      <c r="F37" s="25" t="s">
        <v>9</v>
      </c>
      <c r="G37" s="26" t="s">
        <v>10</v>
      </c>
      <c r="H37" s="10"/>
      <c r="I37" s="10"/>
      <c r="J37" s="23" t="s">
        <v>4</v>
      </c>
      <c r="K37" s="24" t="s">
        <v>5</v>
      </c>
      <c r="L37" s="25" t="s">
        <v>6</v>
      </c>
      <c r="M37" s="25" t="s">
        <v>7</v>
      </c>
      <c r="N37" s="25" t="s">
        <v>8</v>
      </c>
      <c r="O37" s="25" t="s">
        <v>9</v>
      </c>
      <c r="P37" s="26" t="s">
        <v>10</v>
      </c>
      <c r="Q37" s="10"/>
      <c r="R37" s="10"/>
      <c r="S37" s="59"/>
      <c r="T37" s="24" t="s">
        <v>4</v>
      </c>
      <c r="U37" s="24" t="s">
        <v>5</v>
      </c>
      <c r="V37" s="25" t="s">
        <v>6</v>
      </c>
      <c r="W37" s="25" t="s">
        <v>7</v>
      </c>
      <c r="X37" s="25" t="s">
        <v>8</v>
      </c>
      <c r="Y37" s="25" t="s">
        <v>9</v>
      </c>
      <c r="Z37" s="26" t="s">
        <v>10</v>
      </c>
      <c r="AA37" s="17"/>
      <c r="AB37" s="23" t="s">
        <v>4</v>
      </c>
      <c r="AC37" s="24" t="s">
        <v>5</v>
      </c>
      <c r="AD37" s="25" t="s">
        <v>6</v>
      </c>
      <c r="AE37" s="25" t="s">
        <v>7</v>
      </c>
      <c r="AF37" s="25" t="s">
        <v>8</v>
      </c>
      <c r="AG37" s="25" t="s">
        <v>9</v>
      </c>
      <c r="AH37" s="26" t="s">
        <v>10</v>
      </c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15" customHeight="1">
      <c r="A38" s="31" t="s">
        <v>275</v>
      </c>
      <c r="B38" s="31" t="s">
        <v>276</v>
      </c>
      <c r="C38" s="101">
        <v>3</v>
      </c>
      <c r="D38" s="101">
        <v>0</v>
      </c>
      <c r="E38" s="101">
        <v>2</v>
      </c>
      <c r="F38" s="101">
        <v>4</v>
      </c>
      <c r="G38" s="133">
        <v>6</v>
      </c>
      <c r="H38" s="10"/>
      <c r="I38" s="10"/>
      <c r="J38" s="43" t="s">
        <v>154</v>
      </c>
      <c r="K38" s="45" t="s">
        <v>155</v>
      </c>
      <c r="L38" s="161">
        <v>3</v>
      </c>
      <c r="M38" s="161">
        <v>0</v>
      </c>
      <c r="N38" s="161">
        <v>2</v>
      </c>
      <c r="O38" s="161">
        <v>4</v>
      </c>
      <c r="P38" s="60">
        <v>6</v>
      </c>
      <c r="Q38" s="10"/>
      <c r="R38" s="10"/>
      <c r="S38" s="34" t="s">
        <v>34</v>
      </c>
      <c r="T38" s="45" t="s">
        <v>156</v>
      </c>
      <c r="U38" s="45" t="s">
        <v>157</v>
      </c>
      <c r="V38" s="161">
        <v>3</v>
      </c>
      <c r="W38" s="161">
        <v>0</v>
      </c>
      <c r="X38" s="161">
        <v>0</v>
      </c>
      <c r="Y38" s="161">
        <v>3</v>
      </c>
      <c r="Z38" s="60">
        <v>4</v>
      </c>
      <c r="AA38" s="36"/>
      <c r="AB38" s="43" t="s">
        <v>156</v>
      </c>
      <c r="AC38" s="45" t="s">
        <v>157</v>
      </c>
      <c r="AD38" s="161">
        <v>3</v>
      </c>
      <c r="AE38" s="161">
        <v>0</v>
      </c>
      <c r="AF38" s="161">
        <v>0</v>
      </c>
      <c r="AG38" s="161">
        <v>3</v>
      </c>
      <c r="AH38" s="60">
        <v>4</v>
      </c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15" customHeight="1">
      <c r="A39" s="130" t="s">
        <v>277</v>
      </c>
      <c r="B39" s="130" t="s">
        <v>278</v>
      </c>
      <c r="C39" s="161">
        <v>3</v>
      </c>
      <c r="D39" s="161">
        <v>0</v>
      </c>
      <c r="E39" s="161">
        <v>2</v>
      </c>
      <c r="F39" s="161">
        <v>4</v>
      </c>
      <c r="G39" s="41">
        <v>7</v>
      </c>
      <c r="H39" s="10"/>
      <c r="I39" s="10"/>
      <c r="J39" s="43" t="s">
        <v>156</v>
      </c>
      <c r="K39" s="45" t="s">
        <v>157</v>
      </c>
      <c r="L39" s="161">
        <v>3</v>
      </c>
      <c r="M39" s="161">
        <v>0</v>
      </c>
      <c r="N39" s="161">
        <v>0</v>
      </c>
      <c r="O39" s="161">
        <v>3</v>
      </c>
      <c r="P39" s="60">
        <v>4</v>
      </c>
      <c r="Q39" s="10"/>
      <c r="R39" s="10"/>
      <c r="S39" s="34" t="s">
        <v>34</v>
      </c>
      <c r="T39" s="45" t="s">
        <v>158</v>
      </c>
      <c r="U39" s="45" t="s">
        <v>159</v>
      </c>
      <c r="V39" s="161">
        <v>3</v>
      </c>
      <c r="W39" s="161">
        <v>0</v>
      </c>
      <c r="X39" s="161">
        <v>0</v>
      </c>
      <c r="Y39" s="161">
        <v>3</v>
      </c>
      <c r="Z39" s="60">
        <v>4</v>
      </c>
      <c r="AA39" s="36"/>
      <c r="AB39" s="43" t="s">
        <v>158</v>
      </c>
      <c r="AC39" s="45" t="s">
        <v>159</v>
      </c>
      <c r="AD39" s="161">
        <v>3</v>
      </c>
      <c r="AE39" s="161">
        <v>0</v>
      </c>
      <c r="AF39" s="161">
        <v>0</v>
      </c>
      <c r="AG39" s="161">
        <v>3</v>
      </c>
      <c r="AH39" s="60">
        <v>4</v>
      </c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15" customHeight="1">
      <c r="A40" s="130" t="s">
        <v>40</v>
      </c>
      <c r="B40" s="130" t="s">
        <v>279</v>
      </c>
      <c r="C40" s="101">
        <v>3</v>
      </c>
      <c r="D40" s="101">
        <v>0</v>
      </c>
      <c r="E40" s="101">
        <v>0</v>
      </c>
      <c r="F40" s="101">
        <v>3</v>
      </c>
      <c r="G40" s="41">
        <v>5</v>
      </c>
      <c r="H40" s="10"/>
      <c r="I40" s="10"/>
      <c r="J40" s="43" t="s">
        <v>158</v>
      </c>
      <c r="K40" s="45" t="s">
        <v>159</v>
      </c>
      <c r="L40" s="161">
        <v>3</v>
      </c>
      <c r="M40" s="161">
        <v>0</v>
      </c>
      <c r="N40" s="161">
        <v>0</v>
      </c>
      <c r="O40" s="161">
        <v>3</v>
      </c>
      <c r="P40" s="60">
        <v>4</v>
      </c>
      <c r="Q40" s="10"/>
      <c r="R40" s="10"/>
      <c r="S40" s="83"/>
      <c r="T40" s="49"/>
      <c r="U40" s="153" t="s">
        <v>35</v>
      </c>
      <c r="V40" s="47">
        <f>SUM(V38:V39)</f>
        <v>6</v>
      </c>
      <c r="W40" s="47">
        <f>SUM(W38:W39)</f>
        <v>0</v>
      </c>
      <c r="X40" s="47">
        <f>SUM(X38:X39)</f>
        <v>0</v>
      </c>
      <c r="Y40" s="47">
        <f>SUM(Y38:Y39)</f>
        <v>6</v>
      </c>
      <c r="Z40" s="48">
        <f>SUM(Z38:Z39)</f>
        <v>8</v>
      </c>
      <c r="AA40" s="36"/>
      <c r="AB40" s="39"/>
      <c r="AC40" s="40"/>
      <c r="AD40" s="161"/>
      <c r="AE40" s="161"/>
      <c r="AF40" s="161"/>
      <c r="AG40" s="161"/>
      <c r="AH40" s="41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15" customHeight="1">
      <c r="A41" s="130" t="s">
        <v>13</v>
      </c>
      <c r="B41" s="130" t="s">
        <v>280</v>
      </c>
      <c r="C41" s="161">
        <v>2</v>
      </c>
      <c r="D41" s="161">
        <v>0</v>
      </c>
      <c r="E41" s="161">
        <v>0</v>
      </c>
      <c r="F41" s="161">
        <v>2</v>
      </c>
      <c r="G41" s="41">
        <v>3</v>
      </c>
      <c r="H41" s="10"/>
      <c r="I41" s="10"/>
      <c r="J41" s="43" t="s">
        <v>160</v>
      </c>
      <c r="K41" s="45" t="s">
        <v>161</v>
      </c>
      <c r="L41" s="161">
        <v>1</v>
      </c>
      <c r="M41" s="161">
        <v>0</v>
      </c>
      <c r="N41" s="161">
        <v>2</v>
      </c>
      <c r="O41" s="161">
        <v>2</v>
      </c>
      <c r="P41" s="60">
        <v>3</v>
      </c>
      <c r="Q41" s="10"/>
      <c r="R41" s="10"/>
      <c r="S41" s="42" t="s">
        <v>36</v>
      </c>
      <c r="T41" s="45" t="s">
        <v>154</v>
      </c>
      <c r="U41" s="45" t="s">
        <v>155</v>
      </c>
      <c r="V41" s="161">
        <v>3</v>
      </c>
      <c r="W41" s="161">
        <v>0</v>
      </c>
      <c r="X41" s="161">
        <v>2</v>
      </c>
      <c r="Y41" s="161">
        <v>4</v>
      </c>
      <c r="Z41" s="60">
        <v>6</v>
      </c>
      <c r="AA41" s="36"/>
      <c r="AB41" s="39"/>
      <c r="AC41" s="40"/>
      <c r="AD41" s="161"/>
      <c r="AE41" s="161"/>
      <c r="AF41" s="161"/>
      <c r="AG41" s="161"/>
      <c r="AH41" s="41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25.5" customHeight="1">
      <c r="A42" s="130" t="s">
        <v>14</v>
      </c>
      <c r="B42" s="130" t="s">
        <v>281</v>
      </c>
      <c r="C42" s="161">
        <v>2</v>
      </c>
      <c r="D42" s="161">
        <v>0</v>
      </c>
      <c r="E42" s="161">
        <v>0</v>
      </c>
      <c r="F42" s="161">
        <v>2</v>
      </c>
      <c r="G42" s="41">
        <v>3</v>
      </c>
      <c r="H42" s="10"/>
      <c r="I42" s="10"/>
      <c r="J42" s="30" t="s">
        <v>42</v>
      </c>
      <c r="K42" s="45" t="s">
        <v>84</v>
      </c>
      <c r="L42" s="161">
        <v>2</v>
      </c>
      <c r="M42" s="161">
        <v>0</v>
      </c>
      <c r="N42" s="161">
        <v>0</v>
      </c>
      <c r="O42" s="161">
        <v>2</v>
      </c>
      <c r="P42" s="41">
        <v>3</v>
      </c>
      <c r="Q42" s="10"/>
      <c r="R42" s="10"/>
      <c r="S42" s="42" t="s">
        <v>36</v>
      </c>
      <c r="T42" s="45" t="s">
        <v>160</v>
      </c>
      <c r="U42" s="45" t="s">
        <v>161</v>
      </c>
      <c r="V42" s="161">
        <v>1</v>
      </c>
      <c r="W42" s="161">
        <v>0</v>
      </c>
      <c r="X42" s="161">
        <v>2</v>
      </c>
      <c r="Y42" s="161">
        <v>2</v>
      </c>
      <c r="Z42" s="60">
        <v>3</v>
      </c>
      <c r="AA42" s="36"/>
      <c r="AB42" s="39"/>
      <c r="AC42" s="40"/>
      <c r="AD42" s="161"/>
      <c r="AE42" s="161"/>
      <c r="AF42" s="161"/>
      <c r="AG42" s="161"/>
      <c r="AH42" s="41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24.75" customHeight="1">
      <c r="A43" s="31" t="s">
        <v>11</v>
      </c>
      <c r="B43" s="31" t="s">
        <v>29</v>
      </c>
      <c r="C43" s="101">
        <v>3</v>
      </c>
      <c r="D43" s="101">
        <v>0</v>
      </c>
      <c r="E43" s="101">
        <v>0</v>
      </c>
      <c r="F43" s="101">
        <v>3</v>
      </c>
      <c r="G43" s="41">
        <v>3</v>
      </c>
      <c r="H43" s="10"/>
      <c r="I43" s="10"/>
      <c r="J43" s="30" t="s">
        <v>41</v>
      </c>
      <c r="K43" s="31" t="s">
        <v>83</v>
      </c>
      <c r="L43" s="161">
        <v>2</v>
      </c>
      <c r="M43" s="161">
        <v>0</v>
      </c>
      <c r="N43" s="161">
        <v>0</v>
      </c>
      <c r="O43" s="161">
        <v>2</v>
      </c>
      <c r="P43" s="41">
        <v>3</v>
      </c>
      <c r="Q43" s="10"/>
      <c r="R43" s="10"/>
      <c r="S43" s="42" t="s">
        <v>36</v>
      </c>
      <c r="T43" s="31" t="s">
        <v>42</v>
      </c>
      <c r="U43" s="45" t="s">
        <v>84</v>
      </c>
      <c r="V43" s="161">
        <v>2</v>
      </c>
      <c r="W43" s="161">
        <v>0</v>
      </c>
      <c r="X43" s="161">
        <v>0</v>
      </c>
      <c r="Y43" s="161">
        <v>2</v>
      </c>
      <c r="Z43" s="41">
        <v>3</v>
      </c>
      <c r="AA43" s="36"/>
      <c r="AB43" s="39"/>
      <c r="AC43" s="40"/>
      <c r="AD43" s="161"/>
      <c r="AE43" s="161"/>
      <c r="AF43" s="161"/>
      <c r="AG43" s="161"/>
      <c r="AH43" s="41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29.25" customHeight="1">
      <c r="A44" s="31" t="s">
        <v>106</v>
      </c>
      <c r="B44" s="31" t="s">
        <v>107</v>
      </c>
      <c r="C44" s="101">
        <v>2</v>
      </c>
      <c r="D44" s="101">
        <v>0</v>
      </c>
      <c r="E44" s="101">
        <v>0</v>
      </c>
      <c r="F44" s="101">
        <v>2</v>
      </c>
      <c r="G44" s="133">
        <v>3</v>
      </c>
      <c r="H44" s="10"/>
      <c r="I44" s="10"/>
      <c r="J44" s="43" t="s">
        <v>54</v>
      </c>
      <c r="K44" s="45" t="s">
        <v>12</v>
      </c>
      <c r="L44" s="32">
        <v>3</v>
      </c>
      <c r="M44" s="32">
        <v>0</v>
      </c>
      <c r="N44" s="32">
        <v>0</v>
      </c>
      <c r="O44" s="32">
        <v>3</v>
      </c>
      <c r="P44" s="33">
        <v>3</v>
      </c>
      <c r="Q44" s="10"/>
      <c r="R44" s="10"/>
      <c r="S44" s="42" t="s">
        <v>36</v>
      </c>
      <c r="T44" s="31" t="s">
        <v>41</v>
      </c>
      <c r="U44" s="31" t="s">
        <v>83</v>
      </c>
      <c r="V44" s="161">
        <v>2</v>
      </c>
      <c r="W44" s="161">
        <v>0</v>
      </c>
      <c r="X44" s="161">
        <v>0</v>
      </c>
      <c r="Y44" s="161">
        <v>2</v>
      </c>
      <c r="Z44" s="41">
        <v>3</v>
      </c>
      <c r="AA44" s="36"/>
      <c r="AB44" s="39"/>
      <c r="AC44" s="40"/>
      <c r="AD44" s="161"/>
      <c r="AE44" s="161"/>
      <c r="AF44" s="161"/>
      <c r="AG44" s="161"/>
      <c r="AH44" s="41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15" customHeight="1">
      <c r="A45" s="327" t="s">
        <v>265</v>
      </c>
      <c r="B45" s="306"/>
      <c r="C45" s="37">
        <f>SUM(C38:C44)</f>
        <v>18</v>
      </c>
      <c r="D45" s="37">
        <f>SUM(D38:D44)</f>
        <v>0</v>
      </c>
      <c r="E45" s="37">
        <f>SUM(E38:E44)</f>
        <v>4</v>
      </c>
      <c r="F45" s="37">
        <f>SUM(F38:F44)</f>
        <v>20</v>
      </c>
      <c r="G45" s="38">
        <f>SUM(G38:G44)</f>
        <v>30</v>
      </c>
      <c r="H45" s="10"/>
      <c r="I45" s="10"/>
      <c r="J45" s="61" t="s">
        <v>24</v>
      </c>
      <c r="K45" s="45" t="s">
        <v>162</v>
      </c>
      <c r="L45" s="62">
        <v>3</v>
      </c>
      <c r="M45" s="62">
        <v>0</v>
      </c>
      <c r="N45" s="62">
        <v>0</v>
      </c>
      <c r="O45" s="62">
        <v>3</v>
      </c>
      <c r="P45" s="63">
        <v>5</v>
      </c>
      <c r="Q45" s="10"/>
      <c r="R45" s="10"/>
      <c r="S45" s="42" t="s">
        <v>36</v>
      </c>
      <c r="T45" s="45" t="s">
        <v>54</v>
      </c>
      <c r="U45" s="45" t="s">
        <v>12</v>
      </c>
      <c r="V45" s="32">
        <v>3</v>
      </c>
      <c r="W45" s="32">
        <v>0</v>
      </c>
      <c r="X45" s="32">
        <v>0</v>
      </c>
      <c r="Y45" s="32">
        <v>3</v>
      </c>
      <c r="Z45" s="33">
        <v>3</v>
      </c>
      <c r="AA45" s="36"/>
      <c r="AB45" s="39"/>
      <c r="AC45" s="40"/>
      <c r="AD45" s="161"/>
      <c r="AE45" s="161"/>
      <c r="AF45" s="161"/>
      <c r="AG45" s="161"/>
      <c r="AH45" s="41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15" customHeight="1">
      <c r="A46" s="325"/>
      <c r="B46" s="326"/>
      <c r="C46" s="151"/>
      <c r="D46" s="151"/>
      <c r="E46" s="151"/>
      <c r="F46" s="151"/>
      <c r="G46" s="152"/>
      <c r="H46" s="10"/>
      <c r="I46" s="10"/>
      <c r="J46" s="324" t="s">
        <v>59</v>
      </c>
      <c r="K46" s="304"/>
      <c r="L46" s="37">
        <f>SUM(L38:L45)</f>
        <v>20</v>
      </c>
      <c r="M46" s="37">
        <f>SUM(M38:M45)</f>
        <v>0</v>
      </c>
      <c r="N46" s="37">
        <f>SUM(N38:N45)</f>
        <v>4</v>
      </c>
      <c r="O46" s="37">
        <f>SUM(O38:O45)</f>
        <v>22</v>
      </c>
      <c r="P46" s="38">
        <f>SUM(P38:P45)</f>
        <v>31</v>
      </c>
      <c r="Q46" s="10"/>
      <c r="R46" s="10"/>
      <c r="S46" s="42" t="s">
        <v>36</v>
      </c>
      <c r="T46" s="64" t="s">
        <v>24</v>
      </c>
      <c r="U46" s="45" t="s">
        <v>162</v>
      </c>
      <c r="V46" s="62">
        <v>3</v>
      </c>
      <c r="W46" s="62">
        <v>0</v>
      </c>
      <c r="X46" s="62">
        <v>0</v>
      </c>
      <c r="Y46" s="62">
        <v>3</v>
      </c>
      <c r="Z46" s="63">
        <v>5</v>
      </c>
      <c r="AA46" s="36"/>
      <c r="AB46" s="39"/>
      <c r="AC46" s="40"/>
      <c r="AD46" s="161"/>
      <c r="AE46" s="161"/>
      <c r="AF46" s="161"/>
      <c r="AG46" s="161"/>
      <c r="AH46" s="41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30" customHeight="1">
      <c r="A47" s="159"/>
      <c r="B47" s="160"/>
      <c r="C47" s="151"/>
      <c r="D47" s="151"/>
      <c r="E47" s="151"/>
      <c r="F47" s="151"/>
      <c r="G47" s="152"/>
      <c r="H47" s="10"/>
      <c r="I47" s="10"/>
      <c r="J47" s="159"/>
      <c r="K47" s="160"/>
      <c r="L47" s="151"/>
      <c r="M47" s="151"/>
      <c r="N47" s="151"/>
      <c r="O47" s="151"/>
      <c r="P47" s="152"/>
      <c r="Q47" s="10"/>
      <c r="R47" s="10"/>
      <c r="S47" s="339" t="s">
        <v>37</v>
      </c>
      <c r="T47" s="340"/>
      <c r="U47" s="341"/>
      <c r="V47" s="47">
        <f>SUM(V40:V46)</f>
        <v>20</v>
      </c>
      <c r="W47" s="47">
        <f>SUM(W40:W46)</f>
        <v>0</v>
      </c>
      <c r="X47" s="47">
        <f>SUM(X40:X46)</f>
        <v>4</v>
      </c>
      <c r="Y47" s="47">
        <f>SUM(Y40:Y46)</f>
        <v>22</v>
      </c>
      <c r="Z47" s="48">
        <f>SUM(Z40:Z46)</f>
        <v>31</v>
      </c>
      <c r="AA47" s="36"/>
      <c r="AB47" s="154" t="s">
        <v>38</v>
      </c>
      <c r="AC47" s="65"/>
      <c r="AD47" s="37">
        <f>SUM(AD38:AD46)</f>
        <v>6</v>
      </c>
      <c r="AE47" s="37">
        <f>SUM(AE38:AE46)</f>
        <v>0</v>
      </c>
      <c r="AF47" s="37">
        <f>SUM(AF38:AF46)</f>
        <v>0</v>
      </c>
      <c r="AG47" s="37">
        <f>SUM(AG38:AG46)</f>
        <v>6</v>
      </c>
      <c r="AH47" s="38">
        <f>SUM(AH38:AH46)</f>
        <v>8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ht="30" customHeight="1">
      <c r="A48" s="159"/>
      <c r="B48" s="160"/>
      <c r="C48" s="151"/>
      <c r="D48" s="151"/>
      <c r="E48" s="151"/>
      <c r="F48" s="151"/>
      <c r="G48" s="152"/>
      <c r="H48" s="10"/>
      <c r="I48" s="10"/>
      <c r="J48" s="159"/>
      <c r="K48" s="160"/>
      <c r="L48" s="151"/>
      <c r="M48" s="151"/>
      <c r="N48" s="151"/>
      <c r="O48" s="151"/>
      <c r="P48" s="152"/>
      <c r="Q48" s="10"/>
      <c r="R48" s="10"/>
      <c r="S48" s="42"/>
      <c r="T48" s="155" t="s">
        <v>38</v>
      </c>
      <c r="U48" s="155"/>
      <c r="V48" s="37">
        <f>V47</f>
        <v>20</v>
      </c>
      <c r="W48" s="37">
        <f>W47</f>
        <v>0</v>
      </c>
      <c r="X48" s="37">
        <f>X47</f>
        <v>4</v>
      </c>
      <c r="Y48" s="37">
        <f>Y47</f>
        <v>22</v>
      </c>
      <c r="Z48" s="38">
        <f>Z47</f>
        <v>31</v>
      </c>
      <c r="AA48" s="36"/>
      <c r="AB48" s="66"/>
      <c r="AC48" s="49"/>
      <c r="AD48" s="49"/>
      <c r="AE48" s="49"/>
      <c r="AF48" s="49"/>
      <c r="AG48" s="49"/>
      <c r="AH48" s="67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ht="30" customHeight="1">
      <c r="A49" s="287" t="s">
        <v>21</v>
      </c>
      <c r="B49" s="288"/>
      <c r="C49" s="288"/>
      <c r="D49" s="288"/>
      <c r="E49" s="288"/>
      <c r="F49" s="288"/>
      <c r="G49" s="289"/>
      <c r="H49" s="10"/>
      <c r="I49" s="10"/>
      <c r="J49" s="287" t="s">
        <v>21</v>
      </c>
      <c r="K49" s="288"/>
      <c r="L49" s="288"/>
      <c r="M49" s="288"/>
      <c r="N49" s="288"/>
      <c r="O49" s="288"/>
      <c r="P49" s="289"/>
      <c r="Q49" s="10"/>
      <c r="R49" s="10"/>
      <c r="S49" s="34"/>
      <c r="T49" s="288" t="s">
        <v>21</v>
      </c>
      <c r="U49" s="288"/>
      <c r="V49" s="288"/>
      <c r="W49" s="288"/>
      <c r="X49" s="288"/>
      <c r="Y49" s="288"/>
      <c r="Z49" s="289"/>
      <c r="AA49" s="17"/>
      <c r="AB49" s="287" t="s">
        <v>21</v>
      </c>
      <c r="AC49" s="288"/>
      <c r="AD49" s="288"/>
      <c r="AE49" s="288"/>
      <c r="AF49" s="288"/>
      <c r="AG49" s="288"/>
      <c r="AH49" s="289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ht="30" customHeight="1">
      <c r="A50" s="23" t="s">
        <v>4</v>
      </c>
      <c r="B50" s="24" t="s">
        <v>5</v>
      </c>
      <c r="C50" s="25" t="s">
        <v>6</v>
      </c>
      <c r="D50" s="25" t="s">
        <v>7</v>
      </c>
      <c r="E50" s="25" t="s">
        <v>8</v>
      </c>
      <c r="F50" s="25" t="s">
        <v>9</v>
      </c>
      <c r="G50" s="26" t="s">
        <v>10</v>
      </c>
      <c r="H50" s="10"/>
      <c r="I50" s="10"/>
      <c r="J50" s="23" t="s">
        <v>4</v>
      </c>
      <c r="K50" s="24" t="s">
        <v>5</v>
      </c>
      <c r="L50" s="25" t="s">
        <v>6</v>
      </c>
      <c r="M50" s="25" t="s">
        <v>7</v>
      </c>
      <c r="N50" s="25" t="s">
        <v>8</v>
      </c>
      <c r="O50" s="25" t="s">
        <v>9</v>
      </c>
      <c r="P50" s="26" t="s">
        <v>10</v>
      </c>
      <c r="Q50" s="10"/>
      <c r="R50" s="10"/>
      <c r="S50" s="34"/>
      <c r="T50" s="24" t="s">
        <v>4</v>
      </c>
      <c r="U50" s="24" t="s">
        <v>5</v>
      </c>
      <c r="V50" s="25" t="s">
        <v>6</v>
      </c>
      <c r="W50" s="25" t="s">
        <v>7</v>
      </c>
      <c r="X50" s="25" t="s">
        <v>8</v>
      </c>
      <c r="Y50" s="25" t="s">
        <v>9</v>
      </c>
      <c r="Z50" s="26" t="s">
        <v>10</v>
      </c>
      <c r="AA50" s="36"/>
      <c r="AB50" s="23" t="s">
        <v>4</v>
      </c>
      <c r="AC50" s="24" t="s">
        <v>5</v>
      </c>
      <c r="AD50" s="25" t="s">
        <v>6</v>
      </c>
      <c r="AE50" s="25" t="s">
        <v>7</v>
      </c>
      <c r="AF50" s="25" t="s">
        <v>8</v>
      </c>
      <c r="AG50" s="25" t="s">
        <v>9</v>
      </c>
      <c r="AH50" s="26" t="s">
        <v>10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ht="30" customHeight="1">
      <c r="A51" s="76" t="s">
        <v>282</v>
      </c>
      <c r="B51" s="76" t="s">
        <v>283</v>
      </c>
      <c r="C51" s="161">
        <v>2</v>
      </c>
      <c r="D51" s="161">
        <v>2</v>
      </c>
      <c r="E51" s="161">
        <v>0</v>
      </c>
      <c r="F51" s="161">
        <v>3</v>
      </c>
      <c r="G51" s="60">
        <v>5</v>
      </c>
      <c r="H51" s="10"/>
      <c r="I51" s="10"/>
      <c r="J51" s="30" t="s">
        <v>163</v>
      </c>
      <c r="K51" s="31" t="s">
        <v>164</v>
      </c>
      <c r="L51" s="68">
        <v>3</v>
      </c>
      <c r="M51" s="68">
        <v>0</v>
      </c>
      <c r="N51" s="68">
        <v>2</v>
      </c>
      <c r="O51" s="68">
        <v>4</v>
      </c>
      <c r="P51" s="69">
        <v>6</v>
      </c>
      <c r="Q51" s="10"/>
      <c r="R51" s="10"/>
      <c r="S51" s="34" t="s">
        <v>34</v>
      </c>
      <c r="T51" s="31" t="s">
        <v>163</v>
      </c>
      <c r="U51" s="31" t="s">
        <v>164</v>
      </c>
      <c r="V51" s="68">
        <v>3</v>
      </c>
      <c r="W51" s="68">
        <v>0</v>
      </c>
      <c r="X51" s="68">
        <v>2</v>
      </c>
      <c r="Y51" s="68">
        <v>4</v>
      </c>
      <c r="Z51" s="69">
        <v>6</v>
      </c>
      <c r="AA51" s="36"/>
      <c r="AB51" s="30" t="s">
        <v>163</v>
      </c>
      <c r="AC51" s="31" t="s">
        <v>164</v>
      </c>
      <c r="AD51" s="68">
        <v>3</v>
      </c>
      <c r="AE51" s="68">
        <v>0</v>
      </c>
      <c r="AF51" s="68">
        <v>2</v>
      </c>
      <c r="AG51" s="68">
        <v>4</v>
      </c>
      <c r="AH51" s="69">
        <v>6</v>
      </c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ht="15" customHeight="1">
      <c r="A52" s="31" t="s">
        <v>284</v>
      </c>
      <c r="B52" s="31" t="s">
        <v>237</v>
      </c>
      <c r="C52" s="101">
        <v>3</v>
      </c>
      <c r="D52" s="101">
        <v>0</v>
      </c>
      <c r="E52" s="101">
        <v>2</v>
      </c>
      <c r="F52" s="101">
        <v>4</v>
      </c>
      <c r="G52" s="133">
        <v>6</v>
      </c>
      <c r="H52" s="10"/>
      <c r="I52" s="10"/>
      <c r="J52" s="30" t="s">
        <v>165</v>
      </c>
      <c r="K52" s="31" t="s">
        <v>166</v>
      </c>
      <c r="L52" s="68">
        <v>2</v>
      </c>
      <c r="M52" s="68">
        <v>2</v>
      </c>
      <c r="N52" s="68">
        <v>0</v>
      </c>
      <c r="O52" s="68">
        <v>3</v>
      </c>
      <c r="P52" s="69">
        <v>6</v>
      </c>
      <c r="Q52" s="10"/>
      <c r="R52" s="10"/>
      <c r="S52" s="34" t="s">
        <v>34</v>
      </c>
      <c r="T52" s="31" t="s">
        <v>165</v>
      </c>
      <c r="U52" s="31" t="s">
        <v>166</v>
      </c>
      <c r="V52" s="68">
        <v>2</v>
      </c>
      <c r="W52" s="68">
        <v>2</v>
      </c>
      <c r="X52" s="68">
        <v>0</v>
      </c>
      <c r="Y52" s="68">
        <v>3</v>
      </c>
      <c r="Z52" s="69">
        <v>6</v>
      </c>
      <c r="AA52" s="36"/>
      <c r="AB52" s="30" t="s">
        <v>167</v>
      </c>
      <c r="AC52" s="31" t="s">
        <v>168</v>
      </c>
      <c r="AD52" s="68">
        <v>3</v>
      </c>
      <c r="AE52" s="68">
        <v>0</v>
      </c>
      <c r="AF52" s="68">
        <v>0</v>
      </c>
      <c r="AG52" s="68">
        <v>3</v>
      </c>
      <c r="AH52" s="69">
        <v>4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ht="15" customHeight="1">
      <c r="A53" s="31" t="s">
        <v>285</v>
      </c>
      <c r="B53" s="31" t="s">
        <v>286</v>
      </c>
      <c r="C53" s="101">
        <v>3</v>
      </c>
      <c r="D53" s="101">
        <v>0</v>
      </c>
      <c r="E53" s="101">
        <v>0</v>
      </c>
      <c r="F53" s="101">
        <v>3</v>
      </c>
      <c r="G53" s="133">
        <v>4</v>
      </c>
      <c r="H53" s="10"/>
      <c r="I53" s="10"/>
      <c r="J53" s="30" t="s">
        <v>167</v>
      </c>
      <c r="K53" s="31" t="s">
        <v>168</v>
      </c>
      <c r="L53" s="68">
        <v>3</v>
      </c>
      <c r="M53" s="68">
        <v>0</v>
      </c>
      <c r="N53" s="68">
        <v>0</v>
      </c>
      <c r="O53" s="68">
        <v>3</v>
      </c>
      <c r="P53" s="69">
        <v>4</v>
      </c>
      <c r="Q53" s="10"/>
      <c r="R53" s="10"/>
      <c r="S53" s="34" t="s">
        <v>34</v>
      </c>
      <c r="T53" s="31" t="s">
        <v>167</v>
      </c>
      <c r="U53" s="31" t="s">
        <v>168</v>
      </c>
      <c r="V53" s="68">
        <v>3</v>
      </c>
      <c r="W53" s="68">
        <v>0</v>
      </c>
      <c r="X53" s="68">
        <v>0</v>
      </c>
      <c r="Y53" s="68">
        <v>3</v>
      </c>
      <c r="Z53" s="69">
        <v>4</v>
      </c>
      <c r="AA53" s="36"/>
      <c r="AB53" s="39"/>
      <c r="AC53" s="40"/>
      <c r="AD53" s="161"/>
      <c r="AE53" s="161"/>
      <c r="AF53" s="161"/>
      <c r="AG53" s="161"/>
      <c r="AH53" s="41"/>
      <c r="AI53" s="7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ht="25.5" customHeight="1">
      <c r="A54" s="31" t="s">
        <v>287</v>
      </c>
      <c r="B54" s="31" t="s">
        <v>225</v>
      </c>
      <c r="C54" s="101">
        <v>3</v>
      </c>
      <c r="D54" s="101">
        <v>0</v>
      </c>
      <c r="E54" s="101">
        <v>2</v>
      </c>
      <c r="F54" s="101">
        <v>4</v>
      </c>
      <c r="G54" s="133">
        <v>6</v>
      </c>
      <c r="H54" s="10"/>
      <c r="I54" s="10"/>
      <c r="J54" s="56" t="s">
        <v>43</v>
      </c>
      <c r="K54" s="31" t="s">
        <v>94</v>
      </c>
      <c r="L54" s="68">
        <v>2</v>
      </c>
      <c r="M54" s="68">
        <v>0</v>
      </c>
      <c r="N54" s="68">
        <v>0</v>
      </c>
      <c r="O54" s="68">
        <v>2</v>
      </c>
      <c r="P54" s="69">
        <v>3</v>
      </c>
      <c r="Q54" s="10"/>
      <c r="R54" s="10"/>
      <c r="S54" s="34" t="s">
        <v>34</v>
      </c>
      <c r="T54" s="76" t="s">
        <v>169</v>
      </c>
      <c r="U54" s="31" t="s">
        <v>96</v>
      </c>
      <c r="V54" s="161">
        <v>0</v>
      </c>
      <c r="W54" s="161">
        <v>0</v>
      </c>
      <c r="X54" s="161">
        <v>0</v>
      </c>
      <c r="Y54" s="161">
        <v>0</v>
      </c>
      <c r="Z54" s="60">
        <v>4</v>
      </c>
      <c r="AA54" s="36"/>
      <c r="AB54" s="39"/>
      <c r="AC54" s="40"/>
      <c r="AD54" s="161"/>
      <c r="AE54" s="161"/>
      <c r="AF54" s="161"/>
      <c r="AG54" s="161"/>
      <c r="AH54" s="41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ht="30.75" customHeight="1">
      <c r="A55" s="130" t="s">
        <v>18</v>
      </c>
      <c r="B55" s="130" t="s">
        <v>288</v>
      </c>
      <c r="C55" s="161">
        <v>2</v>
      </c>
      <c r="D55" s="161">
        <v>0</v>
      </c>
      <c r="E55" s="161">
        <v>0</v>
      </c>
      <c r="F55" s="161">
        <v>2</v>
      </c>
      <c r="G55" s="41">
        <v>3</v>
      </c>
      <c r="H55" s="10"/>
      <c r="I55" s="10"/>
      <c r="J55" s="56" t="s">
        <v>31</v>
      </c>
      <c r="K55" s="31" t="s">
        <v>93</v>
      </c>
      <c r="L55" s="68">
        <v>2</v>
      </c>
      <c r="M55" s="68">
        <v>0</v>
      </c>
      <c r="N55" s="68">
        <v>0</v>
      </c>
      <c r="O55" s="68">
        <v>2</v>
      </c>
      <c r="P55" s="69">
        <v>3</v>
      </c>
      <c r="Q55" s="10"/>
      <c r="R55" s="10"/>
      <c r="S55" s="83"/>
      <c r="T55" s="49"/>
      <c r="U55" s="153" t="s">
        <v>35</v>
      </c>
      <c r="V55" s="47">
        <f>SUM(V51:V54)</f>
        <v>8</v>
      </c>
      <c r="W55" s="47">
        <f>SUM(W51:W54)</f>
        <v>2</v>
      </c>
      <c r="X55" s="47">
        <f>SUM(X51:X54)</f>
        <v>2</v>
      </c>
      <c r="Y55" s="47">
        <f>SUM(Y51:Y54)</f>
        <v>10</v>
      </c>
      <c r="Z55" s="48">
        <f>SUM(Z51:Z54)</f>
        <v>20</v>
      </c>
      <c r="AA55" s="36"/>
      <c r="AB55" s="39"/>
      <c r="AC55" s="40"/>
      <c r="AD55" s="161"/>
      <c r="AE55" s="161"/>
      <c r="AF55" s="161"/>
      <c r="AG55" s="161"/>
      <c r="AH55" s="41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ht="29.25" customHeight="1">
      <c r="A56" s="130" t="s">
        <v>19</v>
      </c>
      <c r="B56" s="130" t="s">
        <v>289</v>
      </c>
      <c r="C56" s="161">
        <v>2</v>
      </c>
      <c r="D56" s="161">
        <v>0</v>
      </c>
      <c r="E56" s="161">
        <v>0</v>
      </c>
      <c r="F56" s="161">
        <v>2</v>
      </c>
      <c r="G56" s="41">
        <v>3</v>
      </c>
      <c r="H56" s="10"/>
      <c r="I56" s="10"/>
      <c r="J56" s="43" t="s">
        <v>70</v>
      </c>
      <c r="K56" s="45" t="s">
        <v>17</v>
      </c>
      <c r="L56" s="32">
        <v>3</v>
      </c>
      <c r="M56" s="32">
        <v>0</v>
      </c>
      <c r="N56" s="32">
        <v>0</v>
      </c>
      <c r="O56" s="32">
        <v>3</v>
      </c>
      <c r="P56" s="33">
        <v>3</v>
      </c>
      <c r="Q56" s="10"/>
      <c r="R56" s="10"/>
      <c r="S56" s="42" t="s">
        <v>36</v>
      </c>
      <c r="T56" s="57" t="s">
        <v>43</v>
      </c>
      <c r="U56" s="31" t="s">
        <v>94</v>
      </c>
      <c r="V56" s="68">
        <v>2</v>
      </c>
      <c r="W56" s="68">
        <v>0</v>
      </c>
      <c r="X56" s="68">
        <v>0</v>
      </c>
      <c r="Y56" s="68">
        <v>2</v>
      </c>
      <c r="Z56" s="69">
        <v>3</v>
      </c>
      <c r="AA56" s="36"/>
      <c r="AB56" s="39"/>
      <c r="AC56" s="40"/>
      <c r="AD56" s="161"/>
      <c r="AE56" s="161"/>
      <c r="AF56" s="161"/>
      <c r="AG56" s="161"/>
      <c r="AH56" s="41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ht="15" customHeight="1">
      <c r="A57" s="130" t="s">
        <v>16</v>
      </c>
      <c r="B57" s="130" t="s">
        <v>30</v>
      </c>
      <c r="C57" s="161">
        <v>3</v>
      </c>
      <c r="D57" s="161">
        <v>0</v>
      </c>
      <c r="E57" s="161">
        <v>0</v>
      </c>
      <c r="F57" s="161">
        <v>3</v>
      </c>
      <c r="G57" s="41">
        <v>3</v>
      </c>
      <c r="H57" s="10"/>
      <c r="I57" s="10"/>
      <c r="J57" s="71" t="s">
        <v>169</v>
      </c>
      <c r="K57" s="31" t="s">
        <v>96</v>
      </c>
      <c r="L57" s="161">
        <v>0</v>
      </c>
      <c r="M57" s="161">
        <v>0</v>
      </c>
      <c r="N57" s="161">
        <v>0</v>
      </c>
      <c r="O57" s="161">
        <v>0</v>
      </c>
      <c r="P57" s="60">
        <v>4</v>
      </c>
      <c r="Q57" s="10"/>
      <c r="R57" s="10"/>
      <c r="S57" s="42" t="s">
        <v>36</v>
      </c>
      <c r="T57" s="57" t="s">
        <v>31</v>
      </c>
      <c r="U57" s="31" t="s">
        <v>93</v>
      </c>
      <c r="V57" s="68">
        <v>2</v>
      </c>
      <c r="W57" s="68">
        <v>0</v>
      </c>
      <c r="X57" s="68">
        <v>0</v>
      </c>
      <c r="Y57" s="68">
        <v>2</v>
      </c>
      <c r="Z57" s="69">
        <v>3</v>
      </c>
      <c r="AA57" s="36"/>
      <c r="AB57" s="39"/>
      <c r="AC57" s="40"/>
      <c r="AD57" s="161"/>
      <c r="AE57" s="161"/>
      <c r="AF57" s="161"/>
      <c r="AG57" s="161"/>
      <c r="AH57" s="41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ht="15" customHeight="1">
      <c r="A58" s="327" t="s">
        <v>265</v>
      </c>
      <c r="B58" s="306"/>
      <c r="C58" s="74">
        <f>SUM(C51:C57)</f>
        <v>18</v>
      </c>
      <c r="D58" s="74">
        <f>SUM(D51:D57)</f>
        <v>2</v>
      </c>
      <c r="E58" s="74">
        <f>SUM(E51:E57)</f>
        <v>4</v>
      </c>
      <c r="F58" s="74">
        <f>SUM(F51:F57)</f>
        <v>21</v>
      </c>
      <c r="G58" s="75">
        <f>SUM(G51:G57)</f>
        <v>30</v>
      </c>
      <c r="H58" s="10"/>
      <c r="I58" s="10"/>
      <c r="J58" s="324" t="s">
        <v>59</v>
      </c>
      <c r="K58" s="304"/>
      <c r="L58" s="74">
        <f>SUM(L51:L57)</f>
        <v>15</v>
      </c>
      <c r="M58" s="74">
        <f>SUM(M51:M57)</f>
        <v>2</v>
      </c>
      <c r="N58" s="74">
        <f>SUM(N51:N57)</f>
        <v>2</v>
      </c>
      <c r="O58" s="74">
        <f>SUM(O51:O57)</f>
        <v>17</v>
      </c>
      <c r="P58" s="75">
        <f>SUM(P51:P57)</f>
        <v>29</v>
      </c>
      <c r="Q58" s="10"/>
      <c r="R58" s="10"/>
      <c r="S58" s="42" t="s">
        <v>36</v>
      </c>
      <c r="T58" s="45" t="s">
        <v>70</v>
      </c>
      <c r="U58" s="45" t="s">
        <v>17</v>
      </c>
      <c r="V58" s="32">
        <v>3</v>
      </c>
      <c r="W58" s="32">
        <v>0</v>
      </c>
      <c r="X58" s="32">
        <v>0</v>
      </c>
      <c r="Y58" s="32">
        <v>3</v>
      </c>
      <c r="Z58" s="33">
        <v>3</v>
      </c>
      <c r="AA58" s="36"/>
      <c r="AB58" s="39"/>
      <c r="AC58" s="40"/>
      <c r="AD58" s="161"/>
      <c r="AE58" s="161"/>
      <c r="AF58" s="161"/>
      <c r="AG58" s="161"/>
      <c r="AH58" s="41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15" customHeight="1">
      <c r="A59" s="325"/>
      <c r="B59" s="326"/>
      <c r="C59" s="77"/>
      <c r="D59" s="77"/>
      <c r="E59" s="77"/>
      <c r="F59" s="77"/>
      <c r="G59" s="78"/>
      <c r="H59" s="10"/>
      <c r="I59" s="10"/>
      <c r="J59" s="79"/>
      <c r="K59" s="80"/>
      <c r="L59" s="80"/>
      <c r="M59" s="80"/>
      <c r="N59" s="80"/>
      <c r="O59" s="80"/>
      <c r="P59" s="81"/>
      <c r="Q59" s="10"/>
      <c r="R59" s="10"/>
      <c r="S59" s="79"/>
      <c r="T59" s="156"/>
      <c r="U59" s="157" t="s">
        <v>37</v>
      </c>
      <c r="V59" s="47">
        <f>SUM(V56:V58)</f>
        <v>7</v>
      </c>
      <c r="W59" s="47">
        <f>SUM(W56:W58)</f>
        <v>0</v>
      </c>
      <c r="X59" s="47">
        <f>SUM(X56:X58)</f>
        <v>0</v>
      </c>
      <c r="Y59" s="47">
        <f>SUM(Y56:Y58)</f>
        <v>7</v>
      </c>
      <c r="Z59" s="48">
        <f>SUM(Z56:Z58)</f>
        <v>9</v>
      </c>
      <c r="AA59" s="36"/>
      <c r="AB59" s="39"/>
      <c r="AC59" s="40"/>
      <c r="AD59" s="161"/>
      <c r="AE59" s="161"/>
      <c r="AF59" s="161"/>
      <c r="AG59" s="161"/>
      <c r="AH59" s="41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ht="15" customHeight="1">
      <c r="A60" s="159"/>
      <c r="B60" s="160"/>
      <c r="C60" s="77"/>
      <c r="D60" s="77"/>
      <c r="E60" s="77"/>
      <c r="F60" s="77"/>
      <c r="G60" s="78"/>
      <c r="H60" s="10"/>
      <c r="I60" s="10"/>
      <c r="J60" s="79"/>
      <c r="K60" s="80"/>
      <c r="L60" s="80"/>
      <c r="M60" s="80"/>
      <c r="N60" s="80"/>
      <c r="O60" s="80"/>
      <c r="P60" s="81"/>
      <c r="Q60" s="10"/>
      <c r="R60" s="10"/>
      <c r="S60" s="79"/>
      <c r="T60" s="155" t="s">
        <v>38</v>
      </c>
      <c r="U60" s="155"/>
      <c r="V60" s="47">
        <f>SUM(V59+V55)</f>
        <v>15</v>
      </c>
      <c r="W60" s="37">
        <f>W59+W55</f>
        <v>2</v>
      </c>
      <c r="X60" s="37">
        <f>X59+X55</f>
        <v>2</v>
      </c>
      <c r="Y60" s="37">
        <f>Y59+Y55</f>
        <v>17</v>
      </c>
      <c r="Z60" s="38">
        <f>Z59+Z55</f>
        <v>29</v>
      </c>
      <c r="AA60" s="36"/>
      <c r="AB60" s="154" t="s">
        <v>38</v>
      </c>
      <c r="AC60" s="65"/>
      <c r="AD60" s="37">
        <f>SUM(AD51:AD59)</f>
        <v>6</v>
      </c>
      <c r="AE60" s="37">
        <f>SUM(AE51:AE59)</f>
        <v>0</v>
      </c>
      <c r="AF60" s="37">
        <f>SUM(AF51:AF59)</f>
        <v>2</v>
      </c>
      <c r="AG60" s="37">
        <f>SUM(AG51:AG59)</f>
        <v>7</v>
      </c>
      <c r="AH60" s="38">
        <f>SUM(AH51:AH59)</f>
        <v>10</v>
      </c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ht="15" customHeight="1">
      <c r="A61" s="159"/>
      <c r="B61" s="160"/>
      <c r="C61" s="77"/>
      <c r="D61" s="77"/>
      <c r="E61" s="77"/>
      <c r="F61" s="77"/>
      <c r="G61" s="78"/>
      <c r="H61" s="10"/>
      <c r="I61" s="10"/>
      <c r="J61" s="79"/>
      <c r="K61" s="80"/>
      <c r="L61" s="80"/>
      <c r="M61" s="80"/>
      <c r="N61" s="80"/>
      <c r="O61" s="80"/>
      <c r="P61" s="81"/>
      <c r="Q61" s="10"/>
      <c r="R61" s="10"/>
      <c r="S61" s="83"/>
      <c r="T61" s="49"/>
      <c r="U61" s="49"/>
      <c r="V61" s="49"/>
      <c r="W61" s="49"/>
      <c r="X61" s="49"/>
      <c r="Y61" s="49"/>
      <c r="Z61" s="82"/>
      <c r="AA61" s="17"/>
      <c r="AB61" s="66"/>
      <c r="AC61" s="49"/>
      <c r="AD61" s="49"/>
      <c r="AE61" s="49"/>
      <c r="AF61" s="49"/>
      <c r="AG61" s="49"/>
      <c r="AH61" s="82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64" ht="15" customHeight="1">
      <c r="A62" s="159"/>
      <c r="B62" s="160"/>
      <c r="C62" s="77"/>
      <c r="D62" s="77"/>
      <c r="E62" s="77"/>
      <c r="F62" s="77"/>
      <c r="G62" s="78"/>
      <c r="H62" s="10"/>
      <c r="I62" s="10"/>
      <c r="J62" s="159"/>
      <c r="K62" s="160"/>
      <c r="L62" s="77"/>
      <c r="M62" s="77"/>
      <c r="N62" s="77"/>
      <c r="O62" s="77"/>
      <c r="P62" s="78"/>
      <c r="Q62" s="10"/>
      <c r="R62" s="13"/>
      <c r="S62" s="83"/>
      <c r="T62" s="49"/>
      <c r="U62" s="149" t="s">
        <v>22</v>
      </c>
      <c r="V62" s="149"/>
      <c r="W62" s="149"/>
      <c r="X62" s="149"/>
      <c r="Y62" s="149"/>
      <c r="Z62" s="81"/>
      <c r="AA62" s="36"/>
      <c r="AB62" s="66"/>
      <c r="AC62" s="49"/>
      <c r="AD62" s="49"/>
      <c r="AE62" s="49"/>
      <c r="AF62" s="49"/>
      <c r="AG62" s="49"/>
      <c r="AH62" s="82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ht="30" customHeight="1">
      <c r="A63" s="287" t="s">
        <v>22</v>
      </c>
      <c r="B63" s="288"/>
      <c r="C63" s="288"/>
      <c r="D63" s="288"/>
      <c r="E63" s="288"/>
      <c r="F63" s="288"/>
      <c r="G63" s="289"/>
      <c r="H63" s="10"/>
      <c r="I63" s="10"/>
      <c r="J63" s="287" t="s">
        <v>22</v>
      </c>
      <c r="K63" s="288"/>
      <c r="L63" s="288"/>
      <c r="M63" s="288"/>
      <c r="N63" s="288"/>
      <c r="O63" s="288"/>
      <c r="P63" s="289"/>
      <c r="Q63" s="10"/>
      <c r="R63" s="13"/>
      <c r="S63" s="34"/>
      <c r="T63" s="24" t="s">
        <v>4</v>
      </c>
      <c r="U63" s="24" t="s">
        <v>5</v>
      </c>
      <c r="V63" s="25" t="s">
        <v>6</v>
      </c>
      <c r="W63" s="25" t="s">
        <v>7</v>
      </c>
      <c r="X63" s="25" t="s">
        <v>8</v>
      </c>
      <c r="Y63" s="25" t="s">
        <v>9</v>
      </c>
      <c r="Z63" s="26" t="s">
        <v>10</v>
      </c>
      <c r="AA63" s="151"/>
      <c r="AB63" s="287" t="s">
        <v>22</v>
      </c>
      <c r="AC63" s="288"/>
      <c r="AD63" s="288"/>
      <c r="AE63" s="288"/>
      <c r="AF63" s="288"/>
      <c r="AG63" s="288"/>
      <c r="AH63" s="289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ht="30" customHeight="1">
      <c r="A64" s="23" t="s">
        <v>4</v>
      </c>
      <c r="B64" s="24" t="s">
        <v>5</v>
      </c>
      <c r="C64" s="25" t="s">
        <v>6</v>
      </c>
      <c r="D64" s="25" t="s">
        <v>7</v>
      </c>
      <c r="E64" s="25" t="s">
        <v>8</v>
      </c>
      <c r="F64" s="25" t="s">
        <v>9</v>
      </c>
      <c r="G64" s="26" t="s">
        <v>10</v>
      </c>
      <c r="H64" s="10"/>
      <c r="I64" s="10"/>
      <c r="J64" s="23" t="s">
        <v>4</v>
      </c>
      <c r="K64" s="24" t="s">
        <v>5</v>
      </c>
      <c r="L64" s="25" t="s">
        <v>6</v>
      </c>
      <c r="M64" s="25" t="s">
        <v>7</v>
      </c>
      <c r="N64" s="25" t="s">
        <v>8</v>
      </c>
      <c r="O64" s="25" t="s">
        <v>9</v>
      </c>
      <c r="P64" s="26" t="s">
        <v>10</v>
      </c>
      <c r="Q64" s="10"/>
      <c r="R64" s="10"/>
      <c r="S64" s="34" t="s">
        <v>34</v>
      </c>
      <c r="T64" s="84" t="s">
        <v>170</v>
      </c>
      <c r="U64" s="84" t="s">
        <v>171</v>
      </c>
      <c r="V64" s="62">
        <v>3</v>
      </c>
      <c r="W64" s="62">
        <v>0</v>
      </c>
      <c r="X64" s="62">
        <v>0</v>
      </c>
      <c r="Y64" s="62">
        <v>3</v>
      </c>
      <c r="Z64" s="63">
        <v>4</v>
      </c>
      <c r="AA64" s="36"/>
      <c r="AB64" s="23" t="s">
        <v>4</v>
      </c>
      <c r="AC64" s="24" t="s">
        <v>5</v>
      </c>
      <c r="AD64" s="25" t="s">
        <v>6</v>
      </c>
      <c r="AE64" s="25" t="s">
        <v>7</v>
      </c>
      <c r="AF64" s="25" t="s">
        <v>8</v>
      </c>
      <c r="AG64" s="25" t="s">
        <v>9</v>
      </c>
      <c r="AH64" s="26" t="s">
        <v>10</v>
      </c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15" customHeight="1">
      <c r="A65" s="31" t="s">
        <v>290</v>
      </c>
      <c r="B65" s="31" t="s">
        <v>291</v>
      </c>
      <c r="C65" s="101">
        <v>3</v>
      </c>
      <c r="D65" s="101">
        <v>0</v>
      </c>
      <c r="E65" s="101">
        <v>2</v>
      </c>
      <c r="F65" s="101">
        <v>4</v>
      </c>
      <c r="G65" s="133">
        <v>7</v>
      </c>
      <c r="H65" s="10"/>
      <c r="I65" s="10"/>
      <c r="J65" s="85" t="s">
        <v>170</v>
      </c>
      <c r="K65" s="84" t="s">
        <v>171</v>
      </c>
      <c r="L65" s="62">
        <v>3</v>
      </c>
      <c r="M65" s="62">
        <v>0</v>
      </c>
      <c r="N65" s="62">
        <v>0</v>
      </c>
      <c r="O65" s="62">
        <v>3</v>
      </c>
      <c r="P65" s="63">
        <v>4</v>
      </c>
      <c r="Q65" s="10"/>
      <c r="R65" s="10"/>
      <c r="S65" s="34" t="s">
        <v>34</v>
      </c>
      <c r="T65" s="45" t="s">
        <v>172</v>
      </c>
      <c r="U65" s="45" t="s">
        <v>104</v>
      </c>
      <c r="V65" s="161">
        <v>3</v>
      </c>
      <c r="W65" s="161">
        <v>0</v>
      </c>
      <c r="X65" s="161">
        <v>0</v>
      </c>
      <c r="Y65" s="161">
        <v>3</v>
      </c>
      <c r="Z65" s="60">
        <v>5</v>
      </c>
      <c r="AA65" s="36"/>
      <c r="AB65" s="85" t="s">
        <v>170</v>
      </c>
      <c r="AC65" s="84" t="s">
        <v>171</v>
      </c>
      <c r="AD65" s="62">
        <v>3</v>
      </c>
      <c r="AE65" s="62">
        <v>0</v>
      </c>
      <c r="AF65" s="62">
        <v>0</v>
      </c>
      <c r="AG65" s="62">
        <v>3</v>
      </c>
      <c r="AH65" s="63">
        <v>4</v>
      </c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15" customHeight="1">
      <c r="A66" s="31" t="s">
        <v>292</v>
      </c>
      <c r="B66" s="31" t="s">
        <v>293</v>
      </c>
      <c r="C66" s="101">
        <v>3</v>
      </c>
      <c r="D66" s="101">
        <v>0</v>
      </c>
      <c r="E66" s="101">
        <v>0</v>
      </c>
      <c r="F66" s="101">
        <v>3</v>
      </c>
      <c r="G66" s="41">
        <v>4</v>
      </c>
      <c r="H66" s="10"/>
      <c r="I66" s="10"/>
      <c r="J66" s="43" t="s">
        <v>172</v>
      </c>
      <c r="K66" s="45" t="s">
        <v>104</v>
      </c>
      <c r="L66" s="161">
        <v>3</v>
      </c>
      <c r="M66" s="161">
        <v>0</v>
      </c>
      <c r="N66" s="161">
        <v>0</v>
      </c>
      <c r="O66" s="161">
        <v>3</v>
      </c>
      <c r="P66" s="60">
        <v>5</v>
      </c>
      <c r="Q66" s="10"/>
      <c r="R66" s="10"/>
      <c r="S66" s="34" t="s">
        <v>34</v>
      </c>
      <c r="T66" s="86" t="s">
        <v>175</v>
      </c>
      <c r="U66" s="87" t="s">
        <v>176</v>
      </c>
      <c r="V66" s="62">
        <v>3</v>
      </c>
      <c r="W66" s="62">
        <v>0</v>
      </c>
      <c r="X66" s="62">
        <v>0</v>
      </c>
      <c r="Y66" s="62">
        <v>3</v>
      </c>
      <c r="Z66" s="63">
        <v>5</v>
      </c>
      <c r="AA66" s="36"/>
      <c r="AB66" s="86" t="s">
        <v>175</v>
      </c>
      <c r="AC66" s="87" t="s">
        <v>176</v>
      </c>
      <c r="AD66" s="62">
        <v>3</v>
      </c>
      <c r="AE66" s="62">
        <v>0</v>
      </c>
      <c r="AF66" s="62">
        <v>0</v>
      </c>
      <c r="AG66" s="62">
        <v>3</v>
      </c>
      <c r="AH66" s="63">
        <v>5</v>
      </c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33.75" customHeight="1">
      <c r="A67" s="31" t="s">
        <v>294</v>
      </c>
      <c r="B67" s="31" t="s">
        <v>295</v>
      </c>
      <c r="C67" s="101">
        <v>0</v>
      </c>
      <c r="D67" s="101">
        <v>2</v>
      </c>
      <c r="E67" s="101">
        <v>0</v>
      </c>
      <c r="F67" s="101">
        <v>1</v>
      </c>
      <c r="G67" s="102">
        <v>1</v>
      </c>
      <c r="H67" s="10"/>
      <c r="I67" s="10"/>
      <c r="J67" s="86" t="s">
        <v>173</v>
      </c>
      <c r="K67" s="87" t="s">
        <v>174</v>
      </c>
      <c r="L67" s="62">
        <v>3</v>
      </c>
      <c r="M67" s="62">
        <v>0</v>
      </c>
      <c r="N67" s="62">
        <v>0</v>
      </c>
      <c r="O67" s="62">
        <v>3</v>
      </c>
      <c r="P67" s="63">
        <v>4</v>
      </c>
      <c r="Q67" s="10"/>
      <c r="R67" s="10"/>
      <c r="S67" s="34" t="s">
        <v>34</v>
      </c>
      <c r="T67" s="86" t="s">
        <v>177</v>
      </c>
      <c r="U67" s="87" t="s">
        <v>178</v>
      </c>
      <c r="V67" s="62">
        <v>3</v>
      </c>
      <c r="W67" s="62">
        <v>0</v>
      </c>
      <c r="X67" s="62">
        <v>0</v>
      </c>
      <c r="Y67" s="62">
        <v>3</v>
      </c>
      <c r="Z67" s="63">
        <v>5</v>
      </c>
      <c r="AA67" s="36"/>
      <c r="AB67" s="86"/>
      <c r="AC67" s="87"/>
      <c r="AD67" s="62"/>
      <c r="AE67" s="62"/>
      <c r="AF67" s="62"/>
      <c r="AG67" s="62"/>
      <c r="AH67" s="63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15" customHeight="1">
      <c r="A68" s="31" t="s">
        <v>40</v>
      </c>
      <c r="B68" s="31" t="s">
        <v>296</v>
      </c>
      <c r="C68" s="101">
        <v>3</v>
      </c>
      <c r="D68" s="101">
        <v>0</v>
      </c>
      <c r="E68" s="101">
        <v>0</v>
      </c>
      <c r="F68" s="101">
        <v>3</v>
      </c>
      <c r="G68" s="133">
        <v>5</v>
      </c>
      <c r="H68" s="10"/>
      <c r="I68" s="10"/>
      <c r="J68" s="86" t="s">
        <v>175</v>
      </c>
      <c r="K68" s="87" t="s">
        <v>176</v>
      </c>
      <c r="L68" s="62">
        <v>3</v>
      </c>
      <c r="M68" s="62">
        <v>0</v>
      </c>
      <c r="N68" s="62">
        <v>0</v>
      </c>
      <c r="O68" s="62">
        <v>3</v>
      </c>
      <c r="P68" s="63">
        <v>5</v>
      </c>
      <c r="Q68" s="10"/>
      <c r="R68" s="10"/>
      <c r="S68" s="34"/>
      <c r="T68" s="86"/>
      <c r="U68" s="153" t="s">
        <v>35</v>
      </c>
      <c r="V68" s="47">
        <f>SUM(V64:V67)</f>
        <v>12</v>
      </c>
      <c r="W68" s="47">
        <f>SUM(W64:W67)</f>
        <v>0</v>
      </c>
      <c r="X68" s="47">
        <f>SUM(X64:X67)</f>
        <v>0</v>
      </c>
      <c r="Y68" s="47">
        <f>SUM(Y64:Y67)</f>
        <v>12</v>
      </c>
      <c r="Z68" s="48">
        <f>SUM(Z64:Z67)</f>
        <v>19</v>
      </c>
      <c r="AA68" s="36"/>
      <c r="AB68" s="86"/>
      <c r="AC68" s="87"/>
      <c r="AD68" s="62"/>
      <c r="AE68" s="62"/>
      <c r="AF68" s="62"/>
      <c r="AG68" s="62"/>
      <c r="AH68" s="63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15" customHeight="1">
      <c r="A69" s="31" t="s">
        <v>24</v>
      </c>
      <c r="B69" s="31" t="s">
        <v>105</v>
      </c>
      <c r="C69" s="101">
        <v>3</v>
      </c>
      <c r="D69" s="101">
        <v>0</v>
      </c>
      <c r="E69" s="101">
        <v>0</v>
      </c>
      <c r="F69" s="101">
        <v>3</v>
      </c>
      <c r="G69" s="133">
        <v>5</v>
      </c>
      <c r="H69" s="10"/>
      <c r="I69" s="10"/>
      <c r="J69" s="86" t="s">
        <v>177</v>
      </c>
      <c r="K69" s="87" t="s">
        <v>178</v>
      </c>
      <c r="L69" s="62">
        <v>3</v>
      </c>
      <c r="M69" s="62">
        <v>0</v>
      </c>
      <c r="N69" s="62">
        <v>0</v>
      </c>
      <c r="O69" s="62">
        <v>3</v>
      </c>
      <c r="P69" s="63">
        <v>5</v>
      </c>
      <c r="Q69" s="10"/>
      <c r="R69" s="10"/>
      <c r="S69" s="42" t="s">
        <v>36</v>
      </c>
      <c r="T69" s="87" t="s">
        <v>173</v>
      </c>
      <c r="U69" s="87" t="s">
        <v>174</v>
      </c>
      <c r="V69" s="62">
        <v>3</v>
      </c>
      <c r="W69" s="62">
        <v>0</v>
      </c>
      <c r="X69" s="62">
        <v>0</v>
      </c>
      <c r="Y69" s="62">
        <v>3</v>
      </c>
      <c r="Z69" s="63">
        <v>4</v>
      </c>
      <c r="AA69" s="36"/>
      <c r="AB69" s="39"/>
      <c r="AC69" s="40"/>
      <c r="AD69" s="161"/>
      <c r="AE69" s="161"/>
      <c r="AF69" s="161"/>
      <c r="AG69" s="161"/>
      <c r="AH69" s="41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ht="15" customHeight="1">
      <c r="A70" s="130" t="s">
        <v>24</v>
      </c>
      <c r="B70" s="130" t="s">
        <v>113</v>
      </c>
      <c r="C70" s="161">
        <v>3</v>
      </c>
      <c r="D70" s="161">
        <v>0</v>
      </c>
      <c r="E70" s="161">
        <v>0</v>
      </c>
      <c r="F70" s="161">
        <v>3</v>
      </c>
      <c r="G70" s="41">
        <v>5</v>
      </c>
      <c r="H70" s="10"/>
      <c r="I70" s="10"/>
      <c r="J70" s="61" t="s">
        <v>24</v>
      </c>
      <c r="K70" s="64" t="s">
        <v>179</v>
      </c>
      <c r="L70" s="62">
        <v>3</v>
      </c>
      <c r="M70" s="62">
        <v>0</v>
      </c>
      <c r="N70" s="62">
        <v>0</v>
      </c>
      <c r="O70" s="62">
        <v>3</v>
      </c>
      <c r="P70" s="63">
        <v>5</v>
      </c>
      <c r="Q70" s="10"/>
      <c r="R70" s="10"/>
      <c r="S70" s="42" t="s">
        <v>36</v>
      </c>
      <c r="T70" s="64" t="s">
        <v>24</v>
      </c>
      <c r="U70" s="64" t="s">
        <v>179</v>
      </c>
      <c r="V70" s="62">
        <v>3</v>
      </c>
      <c r="W70" s="62">
        <v>0</v>
      </c>
      <c r="X70" s="62">
        <v>0</v>
      </c>
      <c r="Y70" s="62">
        <v>3</v>
      </c>
      <c r="Z70" s="63">
        <v>5</v>
      </c>
      <c r="AA70" s="36"/>
      <c r="AB70" s="39"/>
      <c r="AC70" s="40"/>
      <c r="AD70" s="161"/>
      <c r="AE70" s="161"/>
      <c r="AF70" s="161"/>
      <c r="AG70" s="161"/>
      <c r="AH70" s="41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15" customHeight="1">
      <c r="A71" s="134" t="s">
        <v>24</v>
      </c>
      <c r="B71" s="134" t="s">
        <v>297</v>
      </c>
      <c r="C71" s="135">
        <v>2</v>
      </c>
      <c r="D71" s="135">
        <v>0</v>
      </c>
      <c r="E71" s="135">
        <v>0</v>
      </c>
      <c r="F71" s="135">
        <v>2</v>
      </c>
      <c r="G71" s="136">
        <v>3</v>
      </c>
      <c r="H71" s="10"/>
      <c r="I71" s="10"/>
      <c r="J71" s="39" t="s">
        <v>180</v>
      </c>
      <c r="K71" s="31" t="s">
        <v>107</v>
      </c>
      <c r="L71" s="161">
        <v>2</v>
      </c>
      <c r="M71" s="161">
        <v>0</v>
      </c>
      <c r="N71" s="161">
        <v>0</v>
      </c>
      <c r="O71" s="161">
        <v>2</v>
      </c>
      <c r="P71" s="41">
        <v>3</v>
      </c>
      <c r="Q71" s="10"/>
      <c r="R71" s="10"/>
      <c r="S71" s="42" t="s">
        <v>36</v>
      </c>
      <c r="T71" s="39" t="s">
        <v>180</v>
      </c>
      <c r="U71" s="31" t="s">
        <v>107</v>
      </c>
      <c r="V71" s="161">
        <v>2</v>
      </c>
      <c r="W71" s="161">
        <v>0</v>
      </c>
      <c r="X71" s="161">
        <v>0</v>
      </c>
      <c r="Y71" s="161">
        <v>2</v>
      </c>
      <c r="Z71" s="41">
        <v>3</v>
      </c>
      <c r="AA71" s="36"/>
      <c r="AB71" s="39"/>
      <c r="AC71" s="40"/>
      <c r="AD71" s="161"/>
      <c r="AE71" s="161"/>
      <c r="AF71" s="161"/>
      <c r="AG71" s="161"/>
      <c r="AH71" s="41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35.25" customHeight="1">
      <c r="A72" s="327" t="s">
        <v>265</v>
      </c>
      <c r="B72" s="306"/>
      <c r="C72" s="37">
        <f>SUM(C65:C71)</f>
        <v>17</v>
      </c>
      <c r="D72" s="37">
        <f>SUM(D65:D71)</f>
        <v>2</v>
      </c>
      <c r="E72" s="37">
        <f>SUM(E65:E71)</f>
        <v>2</v>
      </c>
      <c r="F72" s="37">
        <f>SUM(F65:F71)</f>
        <v>19</v>
      </c>
      <c r="G72" s="38">
        <f>SUM(G65:G71)</f>
        <v>30</v>
      </c>
      <c r="H72" s="10"/>
      <c r="I72" s="10"/>
      <c r="J72" s="324" t="s">
        <v>59</v>
      </c>
      <c r="K72" s="304"/>
      <c r="L72" s="37">
        <f>SUM(L65:L71)</f>
        <v>20</v>
      </c>
      <c r="M72" s="37">
        <f>SUM(M65:M71)</f>
        <v>0</v>
      </c>
      <c r="N72" s="37">
        <f>SUM(N65:N71)</f>
        <v>0</v>
      </c>
      <c r="O72" s="37">
        <f>SUM(O65:O71)</f>
        <v>20</v>
      </c>
      <c r="P72" s="38">
        <f>SUM(P65:P71)</f>
        <v>31</v>
      </c>
      <c r="Q72" s="10"/>
      <c r="R72" s="10"/>
      <c r="S72" s="42"/>
      <c r="T72" s="153"/>
      <c r="U72" s="153" t="s">
        <v>37</v>
      </c>
      <c r="V72" s="47">
        <f>SUM(V69:V71)</f>
        <v>8</v>
      </c>
      <c r="W72" s="47">
        <f>SUM(W69:W71)</f>
        <v>0</v>
      </c>
      <c r="X72" s="47">
        <f>SUM(X69:X71)</f>
        <v>0</v>
      </c>
      <c r="Y72" s="47">
        <f>SUM(Y69:Y71)</f>
        <v>8</v>
      </c>
      <c r="Z72" s="48">
        <f>SUM(Z69:Z71)</f>
        <v>12</v>
      </c>
      <c r="AA72" s="36"/>
      <c r="AB72" s="39"/>
      <c r="AC72" s="40"/>
      <c r="AD72" s="161"/>
      <c r="AE72" s="161"/>
      <c r="AF72" s="161"/>
      <c r="AG72" s="161"/>
      <c r="AH72" s="41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15" customHeight="1">
      <c r="A73" s="158"/>
      <c r="B73" s="158"/>
      <c r="C73" s="160"/>
      <c r="D73" s="160"/>
      <c r="E73" s="160"/>
      <c r="F73" s="160"/>
      <c r="G73" s="152"/>
      <c r="H73" s="10"/>
      <c r="I73" s="10"/>
      <c r="J73" s="159"/>
      <c r="K73" s="160"/>
      <c r="L73" s="160"/>
      <c r="M73" s="160"/>
      <c r="N73" s="160"/>
      <c r="O73" s="160"/>
      <c r="P73" s="152"/>
      <c r="Q73" s="10"/>
      <c r="R73" s="10"/>
      <c r="S73" s="34"/>
      <c r="T73" s="155" t="s">
        <v>38</v>
      </c>
      <c r="U73" s="155"/>
      <c r="V73" s="37">
        <f>V72+V68</f>
        <v>20</v>
      </c>
      <c r="W73" s="37">
        <f>W72+W68</f>
        <v>0</v>
      </c>
      <c r="X73" s="37">
        <f>X72+X68</f>
        <v>0</v>
      </c>
      <c r="Y73" s="37">
        <f>Y72+Y68</f>
        <v>20</v>
      </c>
      <c r="Z73" s="38">
        <f>Z72+Z68</f>
        <v>31</v>
      </c>
      <c r="AA73" s="36"/>
      <c r="AB73" s="39"/>
      <c r="AC73" s="40"/>
      <c r="AD73" s="161"/>
      <c r="AE73" s="161"/>
      <c r="AF73" s="161"/>
      <c r="AG73" s="161"/>
      <c r="AH73" s="41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15" customHeight="1">
      <c r="A74" s="301"/>
      <c r="B74" s="302"/>
      <c r="C74" s="151"/>
      <c r="D74" s="151"/>
      <c r="E74" s="151"/>
      <c r="F74" s="151"/>
      <c r="G74" s="152"/>
      <c r="H74" s="10"/>
      <c r="I74" s="10"/>
      <c r="J74" s="159"/>
      <c r="K74" s="160"/>
      <c r="L74" s="151"/>
      <c r="M74" s="151"/>
      <c r="N74" s="151"/>
      <c r="O74" s="151"/>
      <c r="P74" s="152"/>
      <c r="Q74" s="10"/>
      <c r="R74" s="10"/>
      <c r="S74" s="83"/>
      <c r="T74" s="49"/>
      <c r="U74" s="49"/>
      <c r="V74" s="49"/>
      <c r="W74" s="49"/>
      <c r="X74" s="49"/>
      <c r="Y74" s="49"/>
      <c r="Z74" s="82"/>
      <c r="AA74" s="36"/>
      <c r="AB74" s="154" t="s">
        <v>38</v>
      </c>
      <c r="AC74" s="65"/>
      <c r="AD74" s="37">
        <f>SUM(AD65:AD73)</f>
        <v>6</v>
      </c>
      <c r="AE74" s="37">
        <f>SUM(AE65:AE73)</f>
        <v>0</v>
      </c>
      <c r="AF74" s="37">
        <f>SUM(AF65:AF73)</f>
        <v>0</v>
      </c>
      <c r="AG74" s="37">
        <f>SUM(AG65:AG73)</f>
        <v>6</v>
      </c>
      <c r="AH74" s="38">
        <f>SUM(AH65:AH73)</f>
        <v>9</v>
      </c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ht="15" customHeight="1">
      <c r="A75" s="159"/>
      <c r="B75" s="160"/>
      <c r="C75" s="151"/>
      <c r="D75" s="151"/>
      <c r="E75" s="151"/>
      <c r="F75" s="151"/>
      <c r="G75" s="152"/>
      <c r="H75" s="10"/>
      <c r="I75" s="10"/>
      <c r="J75" s="159"/>
      <c r="K75" s="160"/>
      <c r="L75" s="151"/>
      <c r="M75" s="151"/>
      <c r="N75" s="151"/>
      <c r="O75" s="151"/>
      <c r="P75" s="152"/>
      <c r="Q75" s="13"/>
      <c r="R75" s="10"/>
      <c r="S75" s="83"/>
      <c r="T75" s="49"/>
      <c r="U75" s="49"/>
      <c r="V75" s="49"/>
      <c r="W75" s="49"/>
      <c r="X75" s="49"/>
      <c r="Y75" s="49"/>
      <c r="Z75" s="82"/>
      <c r="AA75" s="17"/>
      <c r="AB75" s="66"/>
      <c r="AC75" s="49"/>
      <c r="AD75" s="49"/>
      <c r="AE75" s="49"/>
      <c r="AF75" s="49"/>
      <c r="AG75" s="49"/>
      <c r="AH75" s="67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15" customHeight="1" thickBot="1">
      <c r="A76" s="159"/>
      <c r="B76" s="160"/>
      <c r="C76" s="151"/>
      <c r="D76" s="151"/>
      <c r="E76" s="151"/>
      <c r="F76" s="151"/>
      <c r="G76" s="152"/>
      <c r="H76" s="10"/>
      <c r="I76" s="10"/>
      <c r="J76" s="159"/>
      <c r="K76" s="160"/>
      <c r="L76" s="151"/>
      <c r="M76" s="151"/>
      <c r="N76" s="151"/>
      <c r="O76" s="151"/>
      <c r="P76" s="152"/>
      <c r="Q76" s="10"/>
      <c r="R76" s="13"/>
      <c r="S76" s="83"/>
      <c r="T76" s="49"/>
      <c r="U76" s="88" t="s">
        <v>23</v>
      </c>
      <c r="V76" s="89"/>
      <c r="W76" s="89"/>
      <c r="X76" s="89"/>
      <c r="Y76" s="89"/>
      <c r="Z76" s="90"/>
      <c r="AA76" s="36"/>
      <c r="AB76" s="159"/>
      <c r="AC76" s="91"/>
      <c r="AD76" s="151"/>
      <c r="AE76" s="151"/>
      <c r="AF76" s="151"/>
      <c r="AG76" s="151"/>
      <c r="AH76" s="92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15" customHeight="1">
      <c r="A77" s="287" t="s">
        <v>23</v>
      </c>
      <c r="B77" s="288"/>
      <c r="C77" s="288"/>
      <c r="D77" s="288"/>
      <c r="E77" s="288"/>
      <c r="F77" s="288"/>
      <c r="G77" s="289"/>
      <c r="H77" s="10"/>
      <c r="I77" s="10"/>
      <c r="J77" s="287" t="s">
        <v>23</v>
      </c>
      <c r="K77" s="288"/>
      <c r="L77" s="288"/>
      <c r="M77" s="288"/>
      <c r="N77" s="288"/>
      <c r="O77" s="288"/>
      <c r="P77" s="289"/>
      <c r="Q77" s="10"/>
      <c r="R77" s="13"/>
      <c r="S77" s="34"/>
      <c r="T77" s="24" t="s">
        <v>4</v>
      </c>
      <c r="U77" s="27" t="s">
        <v>5</v>
      </c>
      <c r="V77" s="28" t="s">
        <v>6</v>
      </c>
      <c r="W77" s="28" t="s">
        <v>7</v>
      </c>
      <c r="X77" s="28" t="s">
        <v>8</v>
      </c>
      <c r="Y77" s="28" t="s">
        <v>9</v>
      </c>
      <c r="Z77" s="93" t="s">
        <v>10</v>
      </c>
      <c r="AA77" s="151"/>
      <c r="AB77" s="287" t="s">
        <v>23</v>
      </c>
      <c r="AC77" s="288"/>
      <c r="AD77" s="288"/>
      <c r="AE77" s="288"/>
      <c r="AF77" s="288"/>
      <c r="AG77" s="288"/>
      <c r="AH77" s="289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ht="30" customHeight="1">
      <c r="A78" s="23" t="s">
        <v>4</v>
      </c>
      <c r="B78" s="24" t="s">
        <v>5</v>
      </c>
      <c r="C78" s="25" t="s">
        <v>6</v>
      </c>
      <c r="D78" s="25" t="s">
        <v>7</v>
      </c>
      <c r="E78" s="25" t="s">
        <v>8</v>
      </c>
      <c r="F78" s="25" t="s">
        <v>9</v>
      </c>
      <c r="G78" s="26" t="s">
        <v>10</v>
      </c>
      <c r="H78" s="10"/>
      <c r="I78" s="10"/>
      <c r="J78" s="23" t="s">
        <v>4</v>
      </c>
      <c r="K78" s="24" t="s">
        <v>5</v>
      </c>
      <c r="L78" s="25" t="s">
        <v>6</v>
      </c>
      <c r="M78" s="25" t="s">
        <v>7</v>
      </c>
      <c r="N78" s="25" t="s">
        <v>8</v>
      </c>
      <c r="O78" s="25" t="s">
        <v>9</v>
      </c>
      <c r="P78" s="26" t="s">
        <v>10</v>
      </c>
      <c r="Q78" s="10"/>
      <c r="R78" s="13"/>
      <c r="S78" s="34" t="s">
        <v>34</v>
      </c>
      <c r="T78" s="84" t="s">
        <v>183</v>
      </c>
      <c r="U78" s="84" t="s">
        <v>184</v>
      </c>
      <c r="V78" s="62">
        <v>3</v>
      </c>
      <c r="W78" s="62">
        <v>0</v>
      </c>
      <c r="X78" s="62">
        <v>0</v>
      </c>
      <c r="Y78" s="62">
        <v>3</v>
      </c>
      <c r="Z78" s="63">
        <v>4</v>
      </c>
      <c r="AA78" s="36"/>
      <c r="AB78" s="23" t="s">
        <v>4</v>
      </c>
      <c r="AC78" s="24" t="s">
        <v>5</v>
      </c>
      <c r="AD78" s="25" t="s">
        <v>6</v>
      </c>
      <c r="AE78" s="25" t="s">
        <v>7</v>
      </c>
      <c r="AF78" s="25" t="s">
        <v>8</v>
      </c>
      <c r="AG78" s="25" t="s">
        <v>9</v>
      </c>
      <c r="AH78" s="26" t="s">
        <v>10</v>
      </c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ht="30" customHeight="1">
      <c r="A79" s="31" t="s">
        <v>298</v>
      </c>
      <c r="B79" s="31" t="s">
        <v>250</v>
      </c>
      <c r="C79" s="101">
        <v>3</v>
      </c>
      <c r="D79" s="101">
        <v>2</v>
      </c>
      <c r="E79" s="101">
        <v>0</v>
      </c>
      <c r="F79" s="101">
        <v>3</v>
      </c>
      <c r="G79" s="41">
        <v>7</v>
      </c>
      <c r="H79" s="10"/>
      <c r="I79" s="10"/>
      <c r="J79" s="86" t="s">
        <v>181</v>
      </c>
      <c r="K79" s="87" t="s">
        <v>182</v>
      </c>
      <c r="L79" s="62">
        <v>3</v>
      </c>
      <c r="M79" s="62">
        <v>0</v>
      </c>
      <c r="N79" s="62">
        <v>0</v>
      </c>
      <c r="O79" s="62">
        <v>3</v>
      </c>
      <c r="P79" s="63">
        <v>4</v>
      </c>
      <c r="Q79" s="10"/>
      <c r="R79" s="10"/>
      <c r="S79" s="34" t="s">
        <v>34</v>
      </c>
      <c r="T79" s="94" t="s">
        <v>172</v>
      </c>
      <c r="U79" s="45" t="s">
        <v>109</v>
      </c>
      <c r="V79" s="62">
        <v>3</v>
      </c>
      <c r="W79" s="62">
        <v>0</v>
      </c>
      <c r="X79" s="62">
        <v>0</v>
      </c>
      <c r="Y79" s="62">
        <v>3</v>
      </c>
      <c r="Z79" s="63">
        <v>5</v>
      </c>
      <c r="AA79" s="36"/>
      <c r="AB79" s="85" t="s">
        <v>183</v>
      </c>
      <c r="AC79" s="84" t="s">
        <v>184</v>
      </c>
      <c r="AD79" s="62">
        <v>3</v>
      </c>
      <c r="AE79" s="62">
        <v>0</v>
      </c>
      <c r="AF79" s="62">
        <v>0</v>
      </c>
      <c r="AG79" s="62">
        <v>3</v>
      </c>
      <c r="AH79" s="63">
        <v>4</v>
      </c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30" customHeight="1">
      <c r="A80" s="31" t="s">
        <v>299</v>
      </c>
      <c r="B80" s="31" t="s">
        <v>300</v>
      </c>
      <c r="C80" s="101">
        <v>3</v>
      </c>
      <c r="D80" s="101">
        <v>0</v>
      </c>
      <c r="E80" s="101">
        <v>2</v>
      </c>
      <c r="F80" s="101">
        <v>4</v>
      </c>
      <c r="G80" s="133">
        <v>7</v>
      </c>
      <c r="H80" s="10"/>
      <c r="I80" s="10"/>
      <c r="J80" s="85" t="s">
        <v>183</v>
      </c>
      <c r="K80" s="84" t="s">
        <v>184</v>
      </c>
      <c r="L80" s="62">
        <v>3</v>
      </c>
      <c r="M80" s="62">
        <v>0</v>
      </c>
      <c r="N80" s="62">
        <v>0</v>
      </c>
      <c r="O80" s="62">
        <v>3</v>
      </c>
      <c r="P80" s="63">
        <v>4</v>
      </c>
      <c r="Q80" s="10"/>
      <c r="R80" s="10"/>
      <c r="S80" s="34" t="s">
        <v>34</v>
      </c>
      <c r="T80" s="87" t="s">
        <v>185</v>
      </c>
      <c r="U80" s="87" t="s">
        <v>186</v>
      </c>
      <c r="V80" s="62">
        <v>0</v>
      </c>
      <c r="W80" s="62">
        <v>0</v>
      </c>
      <c r="X80" s="62">
        <v>4</v>
      </c>
      <c r="Y80" s="62">
        <v>2</v>
      </c>
      <c r="Z80" s="63">
        <v>3</v>
      </c>
      <c r="AA80" s="36"/>
      <c r="AB80" s="85"/>
      <c r="AC80" s="84"/>
      <c r="AD80" s="62"/>
      <c r="AE80" s="62"/>
      <c r="AF80" s="62"/>
      <c r="AG80" s="62"/>
      <c r="AH80" s="63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15" customHeight="1">
      <c r="A81" s="99" t="s">
        <v>301</v>
      </c>
      <c r="B81" s="99" t="s">
        <v>302</v>
      </c>
      <c r="C81" s="137">
        <v>3</v>
      </c>
      <c r="D81" s="137">
        <v>0</v>
      </c>
      <c r="E81" s="137">
        <v>2</v>
      </c>
      <c r="F81" s="137">
        <v>4</v>
      </c>
      <c r="G81" s="136">
        <v>7</v>
      </c>
      <c r="H81" s="10"/>
      <c r="I81" s="10"/>
      <c r="J81" s="95" t="s">
        <v>172</v>
      </c>
      <c r="K81" s="45" t="s">
        <v>109</v>
      </c>
      <c r="L81" s="62">
        <v>3</v>
      </c>
      <c r="M81" s="62">
        <v>0</v>
      </c>
      <c r="N81" s="62">
        <v>0</v>
      </c>
      <c r="O81" s="62">
        <v>3</v>
      </c>
      <c r="P81" s="63">
        <v>5</v>
      </c>
      <c r="Q81" s="10"/>
      <c r="R81" s="10"/>
      <c r="S81" s="34" t="s">
        <v>34</v>
      </c>
      <c r="T81" s="87" t="s">
        <v>187</v>
      </c>
      <c r="U81" s="87" t="s">
        <v>188</v>
      </c>
      <c r="V81" s="62">
        <v>3</v>
      </c>
      <c r="W81" s="62">
        <v>0</v>
      </c>
      <c r="X81" s="62">
        <v>0</v>
      </c>
      <c r="Y81" s="62">
        <v>3</v>
      </c>
      <c r="Z81" s="63">
        <v>5</v>
      </c>
      <c r="AA81" s="36"/>
      <c r="AB81" s="39"/>
      <c r="AC81" s="40"/>
      <c r="AD81" s="161"/>
      <c r="AE81" s="161"/>
      <c r="AF81" s="161"/>
      <c r="AG81" s="161"/>
      <c r="AH81" s="41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15" customHeight="1">
      <c r="A82" s="100" t="s">
        <v>303</v>
      </c>
      <c r="B82" s="100" t="s">
        <v>304</v>
      </c>
      <c r="C82" s="101">
        <v>0</v>
      </c>
      <c r="D82" s="101">
        <v>0</v>
      </c>
      <c r="E82" s="101">
        <v>0</v>
      </c>
      <c r="F82" s="101">
        <v>0</v>
      </c>
      <c r="G82" s="102">
        <v>4</v>
      </c>
      <c r="H82" s="10"/>
      <c r="I82" s="10"/>
      <c r="J82" s="86" t="s">
        <v>185</v>
      </c>
      <c r="K82" s="87" t="s">
        <v>186</v>
      </c>
      <c r="L82" s="62">
        <v>0</v>
      </c>
      <c r="M82" s="62">
        <v>0</v>
      </c>
      <c r="N82" s="62">
        <v>4</v>
      </c>
      <c r="O82" s="62">
        <v>2</v>
      </c>
      <c r="P82" s="63">
        <v>3</v>
      </c>
      <c r="Q82" s="10"/>
      <c r="R82" s="10"/>
      <c r="S82" s="34" t="s">
        <v>34</v>
      </c>
      <c r="T82" s="96" t="s">
        <v>189</v>
      </c>
      <c r="U82" s="87" t="s">
        <v>190</v>
      </c>
      <c r="V82" s="62">
        <v>3</v>
      </c>
      <c r="W82" s="62">
        <v>0</v>
      </c>
      <c r="X82" s="62">
        <v>0</v>
      </c>
      <c r="Y82" s="62">
        <v>3</v>
      </c>
      <c r="Z82" s="63">
        <v>5</v>
      </c>
      <c r="AA82" s="36"/>
      <c r="AB82" s="39"/>
      <c r="AC82" s="40"/>
      <c r="AD82" s="161"/>
      <c r="AE82" s="161"/>
      <c r="AF82" s="161"/>
      <c r="AG82" s="161"/>
      <c r="AH82" s="41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15" customHeight="1">
      <c r="A83" s="31" t="s">
        <v>40</v>
      </c>
      <c r="B83" s="31" t="s">
        <v>110</v>
      </c>
      <c r="C83" s="101">
        <v>3</v>
      </c>
      <c r="D83" s="101">
        <v>0</v>
      </c>
      <c r="E83" s="101">
        <v>0</v>
      </c>
      <c r="F83" s="101">
        <v>3</v>
      </c>
      <c r="G83" s="41">
        <v>5</v>
      </c>
      <c r="H83" s="10"/>
      <c r="I83" s="10"/>
      <c r="J83" s="86" t="s">
        <v>187</v>
      </c>
      <c r="K83" s="87" t="s">
        <v>188</v>
      </c>
      <c r="L83" s="62">
        <v>3</v>
      </c>
      <c r="M83" s="62">
        <v>0</v>
      </c>
      <c r="N83" s="62">
        <v>0</v>
      </c>
      <c r="O83" s="62">
        <v>3</v>
      </c>
      <c r="P83" s="63">
        <v>5</v>
      </c>
      <c r="Q83" s="10"/>
      <c r="R83" s="10"/>
      <c r="S83" s="34" t="s">
        <v>34</v>
      </c>
      <c r="T83" s="64" t="s">
        <v>191</v>
      </c>
      <c r="U83" s="45" t="s">
        <v>116</v>
      </c>
      <c r="V83" s="32">
        <v>0</v>
      </c>
      <c r="W83" s="32">
        <v>0</v>
      </c>
      <c r="X83" s="32">
        <v>0</v>
      </c>
      <c r="Y83" s="32">
        <v>0</v>
      </c>
      <c r="Z83" s="35">
        <v>4</v>
      </c>
      <c r="AA83" s="36"/>
      <c r="AB83" s="66"/>
      <c r="AC83" s="49"/>
      <c r="AD83" s="49"/>
      <c r="AE83" s="49"/>
      <c r="AF83" s="49"/>
      <c r="AG83" s="49"/>
      <c r="AH83" s="82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ht="15" customHeight="1">
      <c r="A84" s="327" t="s">
        <v>59</v>
      </c>
      <c r="B84" s="306"/>
      <c r="C84" s="72">
        <f>SUM(C79:C83)</f>
        <v>12</v>
      </c>
      <c r="D84" s="72">
        <f>SUM(D79:D83)</f>
        <v>2</v>
      </c>
      <c r="E84" s="72">
        <f>SUM(E79:E83)</f>
        <v>4</v>
      </c>
      <c r="F84" s="72">
        <f>SUM(F79:F83)</f>
        <v>14</v>
      </c>
      <c r="G84" s="73">
        <f>SUM(G79:G83)</f>
        <v>30</v>
      </c>
      <c r="H84" s="10"/>
      <c r="I84" s="10"/>
      <c r="J84" s="97" t="s">
        <v>189</v>
      </c>
      <c r="K84" s="87" t="s">
        <v>190</v>
      </c>
      <c r="L84" s="62">
        <v>3</v>
      </c>
      <c r="M84" s="62">
        <v>0</v>
      </c>
      <c r="N84" s="62">
        <v>0</v>
      </c>
      <c r="O84" s="62">
        <v>3</v>
      </c>
      <c r="P84" s="63">
        <v>5</v>
      </c>
      <c r="Q84" s="10"/>
      <c r="R84" s="10"/>
      <c r="S84" s="83"/>
      <c r="T84" s="49"/>
      <c r="U84" s="153" t="s">
        <v>35</v>
      </c>
      <c r="V84" s="47">
        <f>SUM(V78:V83)</f>
        <v>12</v>
      </c>
      <c r="W84" s="47">
        <f>SUM(W78:W83)</f>
        <v>0</v>
      </c>
      <c r="X84" s="47">
        <f>SUM(X78:X83)</f>
        <v>4</v>
      </c>
      <c r="Y84" s="47">
        <f>SUM(Y78:Y83)</f>
        <v>14</v>
      </c>
      <c r="Z84" s="48">
        <f>SUM(Z78:Z83)</f>
        <v>26</v>
      </c>
      <c r="AA84" s="36"/>
      <c r="AB84" s="66"/>
      <c r="AC84" s="49"/>
      <c r="AD84" s="49"/>
      <c r="AE84" s="49"/>
      <c r="AF84" s="49"/>
      <c r="AG84" s="49"/>
      <c r="AH84" s="82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ht="15" customHeight="1">
      <c r="A85" s="61"/>
      <c r="B85" s="45"/>
      <c r="C85" s="32"/>
      <c r="D85" s="32"/>
      <c r="E85" s="32"/>
      <c r="F85" s="32"/>
      <c r="G85" s="35"/>
      <c r="H85" s="10"/>
      <c r="I85" s="10"/>
      <c r="J85" s="61" t="s">
        <v>191</v>
      </c>
      <c r="K85" s="45" t="s">
        <v>116</v>
      </c>
      <c r="L85" s="32">
        <v>0</v>
      </c>
      <c r="M85" s="32">
        <v>0</v>
      </c>
      <c r="N85" s="32">
        <v>0</v>
      </c>
      <c r="O85" s="32">
        <v>0</v>
      </c>
      <c r="P85" s="35">
        <v>4</v>
      </c>
      <c r="Q85" s="10"/>
      <c r="R85" s="10"/>
      <c r="S85" s="42" t="s">
        <v>36</v>
      </c>
      <c r="T85" s="87" t="s">
        <v>181</v>
      </c>
      <c r="U85" s="87" t="s">
        <v>182</v>
      </c>
      <c r="V85" s="62">
        <v>3</v>
      </c>
      <c r="W85" s="62">
        <v>0</v>
      </c>
      <c r="X85" s="62">
        <v>0</v>
      </c>
      <c r="Y85" s="62">
        <v>3</v>
      </c>
      <c r="Z85" s="63">
        <v>4</v>
      </c>
      <c r="AA85" s="17"/>
      <c r="AB85" s="66"/>
      <c r="AC85" s="49"/>
      <c r="AD85" s="49"/>
      <c r="AE85" s="49"/>
      <c r="AF85" s="49"/>
      <c r="AG85" s="49"/>
      <c r="AH85" s="82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ht="15" customHeight="1" thickBot="1">
      <c r="A86" s="335"/>
      <c r="B86" s="336"/>
      <c r="C86" s="138"/>
      <c r="D86" s="138"/>
      <c r="E86" s="138"/>
      <c r="F86" s="138"/>
      <c r="G86" s="139"/>
      <c r="H86" s="10"/>
      <c r="I86" s="10"/>
      <c r="J86" s="305" t="s">
        <v>59</v>
      </c>
      <c r="K86" s="306"/>
      <c r="L86" s="72">
        <f>SUM(L79:L85)</f>
        <v>15</v>
      </c>
      <c r="M86" s="72">
        <f>SUM(M79:M85)</f>
        <v>0</v>
      </c>
      <c r="N86" s="72">
        <f>SUM(N79:N85)</f>
        <v>4</v>
      </c>
      <c r="O86" s="72">
        <f>SUM(O79:O85)</f>
        <v>17</v>
      </c>
      <c r="P86" s="73">
        <f>SUM(P79:P85)</f>
        <v>30</v>
      </c>
      <c r="Q86" s="10"/>
      <c r="R86" s="10"/>
      <c r="S86" s="83"/>
      <c r="T86" s="296" t="s">
        <v>37</v>
      </c>
      <c r="U86" s="297"/>
      <c r="V86" s="47">
        <f>SUM(V85:V85)</f>
        <v>3</v>
      </c>
      <c r="W86" s="47">
        <f>SUM(W85:W85)</f>
        <v>0</v>
      </c>
      <c r="X86" s="47">
        <f>SUM(X85:X85)</f>
        <v>0</v>
      </c>
      <c r="Y86" s="47">
        <f>SUM(Y85:Y85)</f>
        <v>3</v>
      </c>
      <c r="Z86" s="48">
        <f>SUM(Z85:Z85)</f>
        <v>4</v>
      </c>
      <c r="AA86" s="36"/>
      <c r="AB86" s="66"/>
      <c r="AC86" s="49"/>
      <c r="AD86" s="49"/>
      <c r="AE86" s="49"/>
      <c r="AF86" s="49"/>
      <c r="AG86" s="49"/>
      <c r="AH86" s="82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4" ht="15" customHeight="1">
      <c r="A87" s="80"/>
      <c r="B87" s="80"/>
      <c r="C87" s="80"/>
      <c r="D87" s="80"/>
      <c r="E87" s="80"/>
      <c r="F87" s="80"/>
      <c r="G87" s="78"/>
      <c r="H87" s="10"/>
      <c r="I87" s="10"/>
      <c r="J87" s="79"/>
      <c r="K87" s="80"/>
      <c r="L87" s="80"/>
      <c r="M87" s="80"/>
      <c r="N87" s="80"/>
      <c r="O87" s="80"/>
      <c r="P87" s="81"/>
      <c r="Q87" s="10"/>
      <c r="R87" s="10"/>
      <c r="S87" s="83"/>
      <c r="T87" s="155" t="s">
        <v>38</v>
      </c>
      <c r="U87" s="155"/>
      <c r="V87" s="37">
        <f>V86+V84</f>
        <v>15</v>
      </c>
      <c r="W87" s="37">
        <f>W86+W84</f>
        <v>0</v>
      </c>
      <c r="X87" s="37">
        <f>X86+X84</f>
        <v>4</v>
      </c>
      <c r="Y87" s="37">
        <f>Y86+Y84</f>
        <v>17</v>
      </c>
      <c r="Z87" s="38">
        <f>Z86+Z84</f>
        <v>30</v>
      </c>
      <c r="AA87" s="36"/>
      <c r="AB87" s="39"/>
      <c r="AC87" s="40"/>
      <c r="AD87" s="161"/>
      <c r="AE87" s="161"/>
      <c r="AF87" s="161"/>
      <c r="AG87" s="161"/>
      <c r="AH87" s="41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64" ht="15" customHeight="1">
      <c r="A88" s="80"/>
      <c r="B88" s="80"/>
      <c r="C88" s="80"/>
      <c r="D88" s="80"/>
      <c r="E88" s="80"/>
      <c r="F88" s="80"/>
      <c r="G88" s="78"/>
      <c r="H88" s="10"/>
      <c r="I88" s="10"/>
      <c r="J88" s="79"/>
      <c r="K88" s="80"/>
      <c r="L88" s="80"/>
      <c r="M88" s="80"/>
      <c r="N88" s="80"/>
      <c r="O88" s="80"/>
      <c r="P88" s="81"/>
      <c r="Q88" s="10"/>
      <c r="R88" s="10"/>
      <c r="S88" s="290" t="s">
        <v>25</v>
      </c>
      <c r="T88" s="291"/>
      <c r="U88" s="291"/>
      <c r="V88" s="291"/>
      <c r="W88" s="291"/>
      <c r="X88" s="291"/>
      <c r="Y88" s="291"/>
      <c r="Z88" s="292"/>
      <c r="AA88" s="36"/>
      <c r="AB88" s="154" t="s">
        <v>38</v>
      </c>
      <c r="AC88" s="65"/>
      <c r="AD88" s="37">
        <f>SUM(AD79:AD87)</f>
        <v>3</v>
      </c>
      <c r="AE88" s="37">
        <f>SUM(AE79:AE87)</f>
        <v>0</v>
      </c>
      <c r="AF88" s="37">
        <f>SUM(AF79:AF87)</f>
        <v>0</v>
      </c>
      <c r="AG88" s="37">
        <f>SUM(AG79:AG87)</f>
        <v>3</v>
      </c>
      <c r="AH88" s="38">
        <f>SUM(AH79:AH87)</f>
        <v>4</v>
      </c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64" ht="15" customHeight="1">
      <c r="A89" s="301"/>
      <c r="B89" s="302"/>
      <c r="C89" s="77"/>
      <c r="D89" s="77"/>
      <c r="E89" s="77"/>
      <c r="F89" s="77"/>
      <c r="G89" s="78"/>
      <c r="H89" s="10"/>
      <c r="I89" s="10"/>
      <c r="J89" s="79"/>
      <c r="K89" s="80"/>
      <c r="L89" s="80"/>
      <c r="M89" s="80"/>
      <c r="N89" s="80"/>
      <c r="O89" s="80"/>
      <c r="P89" s="81"/>
      <c r="Q89" s="10"/>
      <c r="R89" s="10"/>
      <c r="S89" s="34"/>
      <c r="T89" s="24" t="s">
        <v>4</v>
      </c>
      <c r="U89" s="24" t="s">
        <v>5</v>
      </c>
      <c r="V89" s="25" t="s">
        <v>6</v>
      </c>
      <c r="W89" s="25" t="s">
        <v>7</v>
      </c>
      <c r="X89" s="25" t="s">
        <v>8</v>
      </c>
      <c r="Y89" s="25" t="s">
        <v>9</v>
      </c>
      <c r="Z89" s="26" t="s">
        <v>10</v>
      </c>
      <c r="AA89" s="36"/>
      <c r="AB89" s="159"/>
      <c r="AC89" s="91"/>
      <c r="AD89" s="151"/>
      <c r="AE89" s="151"/>
      <c r="AF89" s="151"/>
      <c r="AG89" s="151"/>
      <c r="AH89" s="92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ht="15" customHeight="1">
      <c r="A90" s="287" t="s">
        <v>25</v>
      </c>
      <c r="B90" s="288"/>
      <c r="C90" s="288"/>
      <c r="D90" s="288"/>
      <c r="E90" s="288"/>
      <c r="F90" s="288"/>
      <c r="G90" s="289"/>
      <c r="H90" s="10"/>
      <c r="I90" s="10"/>
      <c r="J90" s="287" t="s">
        <v>25</v>
      </c>
      <c r="K90" s="288"/>
      <c r="L90" s="288"/>
      <c r="M90" s="288"/>
      <c r="N90" s="288"/>
      <c r="O90" s="288"/>
      <c r="P90" s="289"/>
      <c r="Q90" s="10"/>
      <c r="R90" s="10"/>
      <c r="S90" s="34" t="s">
        <v>34</v>
      </c>
      <c r="T90" s="61" t="s">
        <v>193</v>
      </c>
      <c r="U90" s="45" t="s">
        <v>110</v>
      </c>
      <c r="V90" s="62">
        <v>3</v>
      </c>
      <c r="W90" s="62">
        <v>0</v>
      </c>
      <c r="X90" s="62">
        <v>0</v>
      </c>
      <c r="Y90" s="62">
        <v>3</v>
      </c>
      <c r="Z90" s="63">
        <v>5</v>
      </c>
      <c r="AA90" s="36"/>
      <c r="AB90" s="287" t="s">
        <v>25</v>
      </c>
      <c r="AC90" s="288"/>
      <c r="AD90" s="288"/>
      <c r="AE90" s="288"/>
      <c r="AF90" s="288"/>
      <c r="AG90" s="288"/>
      <c r="AH90" s="289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64" ht="15" customHeight="1">
      <c r="A91" s="23" t="s">
        <v>4</v>
      </c>
      <c r="B91" s="24" t="s">
        <v>5</v>
      </c>
      <c r="C91" s="25" t="s">
        <v>6</v>
      </c>
      <c r="D91" s="25" t="s">
        <v>7</v>
      </c>
      <c r="E91" s="25" t="s">
        <v>8</v>
      </c>
      <c r="F91" s="25" t="s">
        <v>9</v>
      </c>
      <c r="G91" s="26" t="s">
        <v>10</v>
      </c>
      <c r="H91" s="10"/>
      <c r="I91" s="10"/>
      <c r="J91" s="23" t="s">
        <v>4</v>
      </c>
      <c r="K91" s="24" t="s">
        <v>5</v>
      </c>
      <c r="L91" s="25" t="s">
        <v>6</v>
      </c>
      <c r="M91" s="25" t="s">
        <v>7</v>
      </c>
      <c r="N91" s="25" t="s">
        <v>8</v>
      </c>
      <c r="O91" s="25" t="s">
        <v>9</v>
      </c>
      <c r="P91" s="26" t="s">
        <v>10</v>
      </c>
      <c r="Q91" s="10"/>
      <c r="R91" s="13"/>
      <c r="S91" s="34" t="s">
        <v>34</v>
      </c>
      <c r="T91" s="95" t="s">
        <v>172</v>
      </c>
      <c r="U91" s="45" t="s">
        <v>123</v>
      </c>
      <c r="V91" s="62">
        <v>3</v>
      </c>
      <c r="W91" s="62">
        <v>0</v>
      </c>
      <c r="X91" s="62">
        <v>0</v>
      </c>
      <c r="Y91" s="62">
        <v>3</v>
      </c>
      <c r="Z91" s="63">
        <v>5</v>
      </c>
      <c r="AA91" s="36"/>
      <c r="AB91" s="23" t="s">
        <v>4</v>
      </c>
      <c r="AC91" s="24" t="s">
        <v>5</v>
      </c>
      <c r="AD91" s="25" t="s">
        <v>6</v>
      </c>
      <c r="AE91" s="25" t="s">
        <v>7</v>
      </c>
      <c r="AF91" s="25" t="s">
        <v>8</v>
      </c>
      <c r="AG91" s="25" t="s">
        <v>9</v>
      </c>
      <c r="AH91" s="26" t="s">
        <v>10</v>
      </c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ht="15" customHeight="1">
      <c r="A92" s="140" t="s">
        <v>305</v>
      </c>
      <c r="B92" s="100" t="s">
        <v>244</v>
      </c>
      <c r="C92" s="101">
        <v>2</v>
      </c>
      <c r="D92" s="101">
        <v>0</v>
      </c>
      <c r="E92" s="101">
        <v>0</v>
      </c>
      <c r="F92" s="101">
        <v>2</v>
      </c>
      <c r="G92" s="102">
        <v>3</v>
      </c>
      <c r="H92" s="10"/>
      <c r="I92" s="10"/>
      <c r="J92" s="43" t="s">
        <v>192</v>
      </c>
      <c r="K92" s="45" t="s">
        <v>118</v>
      </c>
      <c r="L92" s="62">
        <v>2</v>
      </c>
      <c r="M92" s="62">
        <v>2</v>
      </c>
      <c r="N92" s="62">
        <v>0</v>
      </c>
      <c r="O92" s="62">
        <v>3</v>
      </c>
      <c r="P92" s="63">
        <v>5</v>
      </c>
      <c r="Q92" s="10"/>
      <c r="R92" s="13"/>
      <c r="S92" s="34" t="s">
        <v>34</v>
      </c>
      <c r="T92" s="45" t="s">
        <v>192</v>
      </c>
      <c r="U92" s="45" t="s">
        <v>118</v>
      </c>
      <c r="V92" s="62">
        <v>2</v>
      </c>
      <c r="W92" s="62">
        <v>2</v>
      </c>
      <c r="X92" s="62">
        <v>0</v>
      </c>
      <c r="Y92" s="62">
        <v>3</v>
      </c>
      <c r="Z92" s="63">
        <v>5</v>
      </c>
      <c r="AA92" s="36"/>
      <c r="AB92" s="86"/>
      <c r="AC92" s="87"/>
      <c r="AD92" s="62"/>
      <c r="AE92" s="62"/>
      <c r="AF92" s="62"/>
      <c r="AG92" s="62"/>
      <c r="AH92" s="63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64" ht="30" customHeight="1">
      <c r="A93" s="130" t="s">
        <v>371</v>
      </c>
      <c r="B93" s="130" t="s">
        <v>118</v>
      </c>
      <c r="C93" s="161">
        <v>0</v>
      </c>
      <c r="D93" s="161">
        <v>0</v>
      </c>
      <c r="E93" s="161">
        <v>6</v>
      </c>
      <c r="F93" s="161">
        <v>3</v>
      </c>
      <c r="G93" s="133">
        <v>5</v>
      </c>
      <c r="J93" s="61" t="s">
        <v>193</v>
      </c>
      <c r="K93" s="45" t="s">
        <v>110</v>
      </c>
      <c r="L93" s="62">
        <v>3</v>
      </c>
      <c r="M93" s="62">
        <v>0</v>
      </c>
      <c r="N93" s="62">
        <v>0</v>
      </c>
      <c r="O93" s="62">
        <v>3</v>
      </c>
      <c r="P93" s="63">
        <v>5</v>
      </c>
      <c r="Q93" s="10"/>
      <c r="R93" s="13"/>
      <c r="S93" s="83"/>
      <c r="T93" s="49"/>
      <c r="U93" s="157" t="s">
        <v>35</v>
      </c>
      <c r="V93" s="47">
        <f>SUM(V90:V92)</f>
        <v>8</v>
      </c>
      <c r="W93" s="47">
        <f>SUM(W90:W92)</f>
        <v>2</v>
      </c>
      <c r="X93" s="47">
        <f>SUM(X90:X92)</f>
        <v>0</v>
      </c>
      <c r="Y93" s="47">
        <f>SUM(Y90:Y92)</f>
        <v>9</v>
      </c>
      <c r="Z93" s="48">
        <f>SUM(Z90:Z92)</f>
        <v>15</v>
      </c>
      <c r="AA93" s="36"/>
      <c r="AB93" s="39"/>
      <c r="AC93" s="40"/>
      <c r="AD93" s="161"/>
      <c r="AE93" s="161"/>
      <c r="AF93" s="161"/>
      <c r="AG93" s="161"/>
      <c r="AH93" s="41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ht="30" customHeight="1">
      <c r="A94" s="141" t="s">
        <v>40</v>
      </c>
      <c r="B94" s="141" t="s">
        <v>123</v>
      </c>
      <c r="C94" s="142">
        <v>3</v>
      </c>
      <c r="D94" s="142">
        <v>0</v>
      </c>
      <c r="E94" s="142">
        <v>0</v>
      </c>
      <c r="F94" s="142">
        <v>3</v>
      </c>
      <c r="G94" s="143">
        <v>5</v>
      </c>
      <c r="J94" s="95" t="s">
        <v>172</v>
      </c>
      <c r="K94" s="45" t="s">
        <v>123</v>
      </c>
      <c r="L94" s="62">
        <v>3</v>
      </c>
      <c r="M94" s="62">
        <v>0</v>
      </c>
      <c r="N94" s="62">
        <v>0</v>
      </c>
      <c r="O94" s="62">
        <v>3</v>
      </c>
      <c r="P94" s="63">
        <v>5</v>
      </c>
      <c r="Q94" s="10"/>
      <c r="R94" s="13"/>
      <c r="S94" s="42" t="s">
        <v>36</v>
      </c>
      <c r="T94" s="61" t="s">
        <v>24</v>
      </c>
      <c r="U94" s="99" t="s">
        <v>108</v>
      </c>
      <c r="V94" s="62">
        <v>2</v>
      </c>
      <c r="W94" s="62">
        <v>0</v>
      </c>
      <c r="X94" s="62">
        <v>0</v>
      </c>
      <c r="Y94" s="62">
        <v>2</v>
      </c>
      <c r="Z94" s="63">
        <v>3</v>
      </c>
      <c r="AA94" s="36"/>
      <c r="AB94" s="39"/>
      <c r="AC94" s="40"/>
      <c r="AD94" s="161"/>
      <c r="AE94" s="161"/>
      <c r="AF94" s="161"/>
      <c r="AG94" s="161"/>
      <c r="AH94" s="41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5" spans="1:64" ht="15" customHeight="1">
      <c r="A95" s="31" t="s">
        <v>24</v>
      </c>
      <c r="B95" s="31" t="s">
        <v>114</v>
      </c>
      <c r="C95" s="101">
        <v>3</v>
      </c>
      <c r="D95" s="101">
        <v>0</v>
      </c>
      <c r="E95" s="101">
        <v>0</v>
      </c>
      <c r="F95" s="101">
        <v>3</v>
      </c>
      <c r="G95" s="133">
        <v>5</v>
      </c>
      <c r="J95" s="61" t="s">
        <v>24</v>
      </c>
      <c r="K95" s="99" t="s">
        <v>108</v>
      </c>
      <c r="L95" s="62">
        <v>2</v>
      </c>
      <c r="M95" s="62">
        <v>0</v>
      </c>
      <c r="N95" s="62">
        <v>0</v>
      </c>
      <c r="O95" s="62">
        <v>2</v>
      </c>
      <c r="P95" s="63">
        <v>3</v>
      </c>
      <c r="Q95" s="10"/>
      <c r="R95" s="10"/>
      <c r="S95" s="42" t="s">
        <v>36</v>
      </c>
      <c r="T95" s="64" t="s">
        <v>24</v>
      </c>
      <c r="U95" s="64" t="s">
        <v>194</v>
      </c>
      <c r="V95" s="62">
        <v>3</v>
      </c>
      <c r="W95" s="62">
        <v>0</v>
      </c>
      <c r="X95" s="62">
        <v>0</v>
      </c>
      <c r="Y95" s="62">
        <v>3</v>
      </c>
      <c r="Z95" s="63">
        <v>5</v>
      </c>
      <c r="AA95" s="36"/>
      <c r="AB95" s="39"/>
      <c r="AC95" s="40"/>
      <c r="AD95" s="161"/>
      <c r="AE95" s="161"/>
      <c r="AF95" s="161"/>
      <c r="AG95" s="161"/>
      <c r="AH95" s="41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34" ht="15" customHeight="1">
      <c r="A96" s="31" t="s">
        <v>24</v>
      </c>
      <c r="B96" s="31" t="s">
        <v>124</v>
      </c>
      <c r="C96" s="101">
        <v>3</v>
      </c>
      <c r="D96" s="101">
        <v>0</v>
      </c>
      <c r="E96" s="101">
        <v>0</v>
      </c>
      <c r="F96" s="101">
        <v>3</v>
      </c>
      <c r="G96" s="41">
        <v>5</v>
      </c>
      <c r="J96" s="61" t="s">
        <v>24</v>
      </c>
      <c r="K96" s="64" t="s">
        <v>194</v>
      </c>
      <c r="L96" s="62">
        <v>3</v>
      </c>
      <c r="M96" s="62">
        <v>0</v>
      </c>
      <c r="N96" s="62">
        <v>0</v>
      </c>
      <c r="O96" s="62">
        <v>3</v>
      </c>
      <c r="P96" s="63">
        <v>5</v>
      </c>
      <c r="S96" s="42" t="s">
        <v>36</v>
      </c>
      <c r="T96" s="61" t="s">
        <v>24</v>
      </c>
      <c r="U96" s="87" t="s">
        <v>195</v>
      </c>
      <c r="V96" s="62">
        <v>3</v>
      </c>
      <c r="W96" s="62">
        <v>0</v>
      </c>
      <c r="X96" s="62">
        <v>0</v>
      </c>
      <c r="Y96" s="62">
        <v>3</v>
      </c>
      <c r="Z96" s="63">
        <v>5</v>
      </c>
      <c r="AA96" s="80"/>
      <c r="AB96" s="39"/>
      <c r="AC96" s="40"/>
      <c r="AD96" s="161"/>
      <c r="AE96" s="161"/>
      <c r="AF96" s="161"/>
      <c r="AG96" s="161"/>
      <c r="AH96" s="41"/>
    </row>
    <row r="97" spans="1:34" ht="15" customHeight="1">
      <c r="A97" s="130" t="s">
        <v>24</v>
      </c>
      <c r="B97" s="130" t="s">
        <v>132</v>
      </c>
      <c r="C97" s="161">
        <v>3</v>
      </c>
      <c r="D97" s="161">
        <v>0</v>
      </c>
      <c r="E97" s="161">
        <v>0</v>
      </c>
      <c r="F97" s="161">
        <v>3</v>
      </c>
      <c r="G97" s="41">
        <v>5</v>
      </c>
      <c r="J97" s="61" t="s">
        <v>24</v>
      </c>
      <c r="K97" s="87" t="s">
        <v>195</v>
      </c>
      <c r="L97" s="62">
        <v>3</v>
      </c>
      <c r="M97" s="62">
        <v>0</v>
      </c>
      <c r="N97" s="62">
        <v>0</v>
      </c>
      <c r="O97" s="62">
        <v>3</v>
      </c>
      <c r="P97" s="63">
        <v>5</v>
      </c>
      <c r="S97" s="42" t="s">
        <v>36</v>
      </c>
      <c r="T97" s="100" t="s">
        <v>196</v>
      </c>
      <c r="U97" s="31" t="s">
        <v>197</v>
      </c>
      <c r="V97" s="101">
        <v>2</v>
      </c>
      <c r="W97" s="101">
        <v>0</v>
      </c>
      <c r="X97" s="101">
        <v>0</v>
      </c>
      <c r="Y97" s="101">
        <v>0</v>
      </c>
      <c r="Z97" s="102">
        <v>2</v>
      </c>
      <c r="AA97" s="80"/>
      <c r="AB97" s="39"/>
      <c r="AC97" s="40"/>
      <c r="AD97" s="161"/>
      <c r="AE97" s="161"/>
      <c r="AF97" s="161"/>
      <c r="AG97" s="161"/>
      <c r="AH97" s="41"/>
    </row>
    <row r="98" spans="1:34" ht="15" customHeight="1">
      <c r="A98" s="76" t="s">
        <v>125</v>
      </c>
      <c r="B98" s="76" t="s">
        <v>306</v>
      </c>
      <c r="C98" s="161">
        <v>2</v>
      </c>
      <c r="D98" s="161">
        <v>0</v>
      </c>
      <c r="E98" s="161">
        <v>0</v>
      </c>
      <c r="F98" s="161">
        <v>2</v>
      </c>
      <c r="G98" s="60">
        <v>2</v>
      </c>
      <c r="J98" s="103" t="s">
        <v>196</v>
      </c>
      <c r="K98" s="31" t="s">
        <v>197</v>
      </c>
      <c r="L98" s="101">
        <v>2</v>
      </c>
      <c r="M98" s="101">
        <v>0</v>
      </c>
      <c r="N98" s="101">
        <v>0</v>
      </c>
      <c r="O98" s="101">
        <v>0</v>
      </c>
      <c r="P98" s="102">
        <v>2</v>
      </c>
      <c r="S98" s="83"/>
      <c r="T98" s="300" t="s">
        <v>37</v>
      </c>
      <c r="U98" s="296"/>
      <c r="V98" s="47">
        <f>SUM(V94:V97)</f>
        <v>10</v>
      </c>
      <c r="W98" s="47">
        <f>SUM(W94:W97)</f>
        <v>0</v>
      </c>
      <c r="X98" s="47">
        <f>SUM(X94:X97)</f>
        <v>0</v>
      </c>
      <c r="Y98" s="47">
        <f>SUM(Y94:Y97)</f>
        <v>8</v>
      </c>
      <c r="Z98" s="48">
        <f>SUM(Z94:Z97)</f>
        <v>15</v>
      </c>
      <c r="AA98" s="80"/>
      <c r="AB98" s="39"/>
      <c r="AC98" s="40"/>
      <c r="AD98" s="161"/>
      <c r="AE98" s="161"/>
      <c r="AF98" s="161"/>
      <c r="AG98" s="161"/>
      <c r="AH98" s="41"/>
    </row>
    <row r="99" spans="1:34" ht="15" customHeight="1">
      <c r="A99" s="303" t="s">
        <v>265</v>
      </c>
      <c r="B99" s="342"/>
      <c r="C99" s="117">
        <f>SUM(C92:C98)</f>
        <v>16</v>
      </c>
      <c r="D99" s="117">
        <f>SUM(D92:D98)</f>
        <v>0</v>
      </c>
      <c r="E99" s="117">
        <f>SUM(E92:E98)</f>
        <v>6</v>
      </c>
      <c r="F99" s="117">
        <f>SUM(F92:F98)</f>
        <v>19</v>
      </c>
      <c r="G99" s="121">
        <f>SUM(G92:G98)</f>
        <v>30</v>
      </c>
      <c r="J99" s="305" t="s">
        <v>59</v>
      </c>
      <c r="K99" s="306"/>
      <c r="L99" s="37">
        <f>SUM(L92:L98)</f>
        <v>18</v>
      </c>
      <c r="M99" s="37">
        <f>SUM(M92:M98)</f>
        <v>2</v>
      </c>
      <c r="N99" s="37">
        <f>SUM(N92:N98)</f>
        <v>0</v>
      </c>
      <c r="O99" s="37">
        <f>SUM(O92:O98)</f>
        <v>17</v>
      </c>
      <c r="P99" s="38">
        <f>SUM(P92:P98)</f>
        <v>30</v>
      </c>
      <c r="R99" s="49"/>
      <c r="S99" s="83"/>
      <c r="T99" s="155" t="s">
        <v>38</v>
      </c>
      <c r="U99" s="155"/>
      <c r="V99" s="47">
        <f>SUM(V98+V93)</f>
        <v>18</v>
      </c>
      <c r="W99" s="47">
        <f>SUM(W98+W93)</f>
        <v>2</v>
      </c>
      <c r="X99" s="47">
        <f>SUM(X98+X93)</f>
        <v>0</v>
      </c>
      <c r="Y99" s="47">
        <f>SUM(Y98+Y93)</f>
        <v>17</v>
      </c>
      <c r="Z99" s="48">
        <f>SUM(Z98+Z93)</f>
        <v>30</v>
      </c>
      <c r="AA99" s="80"/>
      <c r="AB99" s="39"/>
      <c r="AC99" s="40"/>
      <c r="AD99" s="161"/>
      <c r="AE99" s="161"/>
      <c r="AF99" s="161"/>
      <c r="AG99" s="161"/>
      <c r="AH99" s="41"/>
    </row>
    <row r="100" spans="1:34" ht="15" customHeight="1">
      <c r="A100" s="159"/>
      <c r="B100" s="160"/>
      <c r="C100" s="151"/>
      <c r="D100" s="151"/>
      <c r="E100" s="151"/>
      <c r="F100" s="151"/>
      <c r="G100" s="152"/>
      <c r="J100" s="159"/>
      <c r="K100" s="160"/>
      <c r="L100" s="151"/>
      <c r="M100" s="151"/>
      <c r="N100" s="151"/>
      <c r="O100" s="151"/>
      <c r="P100" s="152"/>
      <c r="R100" s="49"/>
      <c r="S100" s="290" t="s">
        <v>26</v>
      </c>
      <c r="T100" s="291"/>
      <c r="U100" s="291"/>
      <c r="V100" s="291"/>
      <c r="W100" s="291"/>
      <c r="X100" s="291"/>
      <c r="Y100" s="291"/>
      <c r="Z100" s="292"/>
      <c r="AA100" s="80"/>
      <c r="AB100" s="154" t="s">
        <v>38</v>
      </c>
      <c r="AC100" s="65"/>
      <c r="AD100" s="62"/>
      <c r="AE100" s="62"/>
      <c r="AF100" s="62"/>
      <c r="AG100" s="62"/>
      <c r="AH100" s="63"/>
    </row>
    <row r="101" spans="1:34" ht="15" customHeight="1">
      <c r="A101" s="159"/>
      <c r="B101" s="160"/>
      <c r="C101" s="151"/>
      <c r="D101" s="151"/>
      <c r="E101" s="151"/>
      <c r="F101" s="151"/>
      <c r="G101" s="152"/>
      <c r="J101" s="159"/>
      <c r="K101" s="160"/>
      <c r="L101" s="151"/>
      <c r="M101" s="151"/>
      <c r="N101" s="151"/>
      <c r="O101" s="151"/>
      <c r="P101" s="152"/>
      <c r="R101" s="49"/>
      <c r="S101" s="83"/>
      <c r="T101" s="24" t="s">
        <v>4</v>
      </c>
      <c r="U101" s="24" t="s">
        <v>5</v>
      </c>
      <c r="V101" s="25" t="s">
        <v>6</v>
      </c>
      <c r="W101" s="25" t="s">
        <v>7</v>
      </c>
      <c r="X101" s="25" t="s">
        <v>8</v>
      </c>
      <c r="Y101" s="25" t="s">
        <v>9</v>
      </c>
      <c r="Z101" s="26" t="s">
        <v>10</v>
      </c>
      <c r="AA101" s="80"/>
      <c r="AB101" s="159"/>
      <c r="AC101" s="91"/>
      <c r="AD101" s="151"/>
      <c r="AE101" s="151"/>
      <c r="AF101" s="151"/>
      <c r="AG101" s="151"/>
      <c r="AH101" s="92"/>
    </row>
    <row r="102" spans="1:34" ht="15" customHeight="1">
      <c r="A102" s="287" t="s">
        <v>26</v>
      </c>
      <c r="B102" s="288"/>
      <c r="C102" s="288"/>
      <c r="D102" s="288"/>
      <c r="E102" s="288"/>
      <c r="F102" s="288"/>
      <c r="G102" s="289"/>
      <c r="J102" s="287" t="s">
        <v>26</v>
      </c>
      <c r="K102" s="288"/>
      <c r="L102" s="288"/>
      <c r="M102" s="288"/>
      <c r="N102" s="288"/>
      <c r="O102" s="288"/>
      <c r="P102" s="289"/>
      <c r="R102" s="49"/>
      <c r="S102" s="34" t="s">
        <v>34</v>
      </c>
      <c r="T102" s="64" t="s">
        <v>172</v>
      </c>
      <c r="U102" s="45" t="s">
        <v>129</v>
      </c>
      <c r="V102" s="62">
        <v>3</v>
      </c>
      <c r="W102" s="62">
        <v>0</v>
      </c>
      <c r="X102" s="62">
        <v>0</v>
      </c>
      <c r="Y102" s="62">
        <v>3</v>
      </c>
      <c r="Z102" s="63">
        <v>5</v>
      </c>
      <c r="AA102" s="80"/>
      <c r="AB102" s="287" t="s">
        <v>26</v>
      </c>
      <c r="AC102" s="288"/>
      <c r="AD102" s="288"/>
      <c r="AE102" s="288"/>
      <c r="AF102" s="288"/>
      <c r="AG102" s="288"/>
      <c r="AH102" s="289"/>
    </row>
    <row r="103" spans="1:34" ht="15" customHeight="1">
      <c r="A103" s="23" t="s">
        <v>4</v>
      </c>
      <c r="B103" s="24" t="s">
        <v>5</v>
      </c>
      <c r="C103" s="25" t="s">
        <v>6</v>
      </c>
      <c r="D103" s="25" t="s">
        <v>7</v>
      </c>
      <c r="E103" s="25" t="s">
        <v>8</v>
      </c>
      <c r="F103" s="25" t="s">
        <v>9</v>
      </c>
      <c r="G103" s="26" t="s">
        <v>10</v>
      </c>
      <c r="J103" s="23" t="s">
        <v>4</v>
      </c>
      <c r="K103" s="24" t="s">
        <v>5</v>
      </c>
      <c r="L103" s="25" t="s">
        <v>6</v>
      </c>
      <c r="M103" s="25" t="s">
        <v>7</v>
      </c>
      <c r="N103" s="25" t="s">
        <v>8</v>
      </c>
      <c r="O103" s="25" t="s">
        <v>9</v>
      </c>
      <c r="P103" s="26" t="s">
        <v>10</v>
      </c>
      <c r="R103" s="49"/>
      <c r="S103" s="34" t="s">
        <v>34</v>
      </c>
      <c r="T103" s="64" t="s">
        <v>172</v>
      </c>
      <c r="U103" s="45" t="s">
        <v>130</v>
      </c>
      <c r="V103" s="62">
        <v>3</v>
      </c>
      <c r="W103" s="62">
        <v>0</v>
      </c>
      <c r="X103" s="62">
        <v>0</v>
      </c>
      <c r="Y103" s="62">
        <v>3</v>
      </c>
      <c r="Z103" s="63">
        <v>5</v>
      </c>
      <c r="AA103" s="80"/>
      <c r="AB103" s="23" t="s">
        <v>4</v>
      </c>
      <c r="AC103" s="24" t="s">
        <v>5</v>
      </c>
      <c r="AD103" s="25" t="s">
        <v>6</v>
      </c>
      <c r="AE103" s="25" t="s">
        <v>7</v>
      </c>
      <c r="AF103" s="25" t="s">
        <v>8</v>
      </c>
      <c r="AG103" s="25" t="s">
        <v>9</v>
      </c>
      <c r="AH103" s="26" t="s">
        <v>10</v>
      </c>
    </row>
    <row r="104" spans="1:34" ht="15" customHeight="1">
      <c r="A104" s="100" t="s">
        <v>307</v>
      </c>
      <c r="B104" s="31" t="s">
        <v>239</v>
      </c>
      <c r="C104" s="101">
        <v>2</v>
      </c>
      <c r="D104" s="101">
        <v>0</v>
      </c>
      <c r="E104" s="101">
        <v>0</v>
      </c>
      <c r="F104" s="101">
        <v>2</v>
      </c>
      <c r="G104" s="102">
        <v>3</v>
      </c>
      <c r="J104" s="86" t="s">
        <v>198</v>
      </c>
      <c r="K104" s="87" t="s">
        <v>199</v>
      </c>
      <c r="L104" s="62">
        <v>1</v>
      </c>
      <c r="M104" s="62">
        <v>8</v>
      </c>
      <c r="N104" s="62">
        <v>0</v>
      </c>
      <c r="O104" s="62">
        <v>5</v>
      </c>
      <c r="P104" s="63">
        <v>7</v>
      </c>
      <c r="R104" s="49"/>
      <c r="S104" s="34" t="s">
        <v>34</v>
      </c>
      <c r="T104" s="87" t="s">
        <v>198</v>
      </c>
      <c r="U104" s="87" t="s">
        <v>199</v>
      </c>
      <c r="V104" s="62">
        <v>1</v>
      </c>
      <c r="W104" s="62">
        <v>8</v>
      </c>
      <c r="X104" s="62">
        <v>0</v>
      </c>
      <c r="Y104" s="62">
        <v>5</v>
      </c>
      <c r="Z104" s="63">
        <v>7</v>
      </c>
      <c r="AA104" s="80"/>
      <c r="AB104" s="39"/>
      <c r="AC104" s="40"/>
      <c r="AD104" s="161"/>
      <c r="AE104" s="161"/>
      <c r="AF104" s="161"/>
      <c r="AG104" s="161"/>
      <c r="AH104" s="41"/>
    </row>
    <row r="105" spans="1:34" ht="15" customHeight="1">
      <c r="A105" s="31" t="s">
        <v>372</v>
      </c>
      <c r="B105" s="31" t="s">
        <v>128</v>
      </c>
      <c r="C105" s="101">
        <v>0</v>
      </c>
      <c r="D105" s="101">
        <v>0</v>
      </c>
      <c r="E105" s="101">
        <v>8</v>
      </c>
      <c r="F105" s="101">
        <v>4</v>
      </c>
      <c r="G105" s="41">
        <v>10</v>
      </c>
      <c r="J105" s="61" t="s">
        <v>172</v>
      </c>
      <c r="K105" s="45" t="s">
        <v>129</v>
      </c>
      <c r="L105" s="62">
        <v>3</v>
      </c>
      <c r="M105" s="62">
        <v>0</v>
      </c>
      <c r="N105" s="62">
        <v>0</v>
      </c>
      <c r="O105" s="62">
        <v>3</v>
      </c>
      <c r="P105" s="63">
        <v>5</v>
      </c>
      <c r="R105" s="49"/>
      <c r="S105" s="83"/>
      <c r="T105" s="49"/>
      <c r="U105" s="157" t="s">
        <v>35</v>
      </c>
      <c r="V105" s="47">
        <f>SUM(V102:V104)</f>
        <v>7</v>
      </c>
      <c r="W105" s="47">
        <f>SUM(W102:W104)</f>
        <v>8</v>
      </c>
      <c r="X105" s="47">
        <f>SUM(X102:X104)</f>
        <v>0</v>
      </c>
      <c r="Y105" s="47">
        <f>SUM(Y102:Y104)</f>
        <v>11</v>
      </c>
      <c r="Z105" s="48">
        <f>SUM(Z102:Z104)</f>
        <v>17</v>
      </c>
      <c r="AA105" s="17"/>
      <c r="AB105" s="39"/>
      <c r="AC105" s="40"/>
      <c r="AD105" s="161"/>
      <c r="AE105" s="161"/>
      <c r="AF105" s="161"/>
      <c r="AG105" s="161"/>
      <c r="AH105" s="41"/>
    </row>
    <row r="106" spans="1:34" ht="30" customHeight="1">
      <c r="A106" s="31" t="s">
        <v>40</v>
      </c>
      <c r="B106" s="31" t="s">
        <v>308</v>
      </c>
      <c r="C106" s="101">
        <v>3</v>
      </c>
      <c r="D106" s="101">
        <v>0</v>
      </c>
      <c r="E106" s="101">
        <v>0</v>
      </c>
      <c r="F106" s="101">
        <v>3</v>
      </c>
      <c r="G106" s="41">
        <v>5</v>
      </c>
      <c r="J106" s="61" t="s">
        <v>172</v>
      </c>
      <c r="K106" s="45" t="s">
        <v>130</v>
      </c>
      <c r="L106" s="62">
        <v>3</v>
      </c>
      <c r="M106" s="62">
        <v>0</v>
      </c>
      <c r="N106" s="62">
        <v>0</v>
      </c>
      <c r="O106" s="62">
        <v>3</v>
      </c>
      <c r="P106" s="63">
        <v>5</v>
      </c>
      <c r="R106" s="49"/>
      <c r="S106" s="42" t="s">
        <v>36</v>
      </c>
      <c r="T106" s="64" t="s">
        <v>24</v>
      </c>
      <c r="U106" s="64" t="s">
        <v>200</v>
      </c>
      <c r="V106" s="62">
        <v>3</v>
      </c>
      <c r="W106" s="62">
        <v>0</v>
      </c>
      <c r="X106" s="62">
        <v>0</v>
      </c>
      <c r="Y106" s="62">
        <v>3</v>
      </c>
      <c r="Z106" s="63">
        <v>5</v>
      </c>
      <c r="AA106" s="80"/>
      <c r="AB106" s="39"/>
      <c r="AC106" s="40"/>
      <c r="AD106" s="161"/>
      <c r="AE106" s="161"/>
      <c r="AF106" s="161"/>
      <c r="AG106" s="161"/>
      <c r="AH106" s="41"/>
    </row>
    <row r="107" spans="1:34" ht="30" customHeight="1">
      <c r="A107" s="31" t="s">
        <v>40</v>
      </c>
      <c r="B107" s="31" t="s">
        <v>309</v>
      </c>
      <c r="C107" s="101">
        <v>3</v>
      </c>
      <c r="D107" s="101">
        <v>0</v>
      </c>
      <c r="E107" s="101">
        <v>0</v>
      </c>
      <c r="F107" s="101">
        <v>3</v>
      </c>
      <c r="G107" s="133">
        <v>5</v>
      </c>
      <c r="J107" s="61" t="s">
        <v>24</v>
      </c>
      <c r="K107" s="64" t="s">
        <v>200</v>
      </c>
      <c r="L107" s="62">
        <v>3</v>
      </c>
      <c r="M107" s="62">
        <v>0</v>
      </c>
      <c r="N107" s="62">
        <v>0</v>
      </c>
      <c r="O107" s="62">
        <v>3</v>
      </c>
      <c r="P107" s="63">
        <v>5</v>
      </c>
      <c r="R107" s="49"/>
      <c r="S107" s="42" t="s">
        <v>36</v>
      </c>
      <c r="T107" s="64" t="s">
        <v>24</v>
      </c>
      <c r="U107" s="64" t="s">
        <v>201</v>
      </c>
      <c r="V107" s="62">
        <v>3</v>
      </c>
      <c r="W107" s="62">
        <v>0</v>
      </c>
      <c r="X107" s="62">
        <v>0</v>
      </c>
      <c r="Y107" s="62">
        <v>3</v>
      </c>
      <c r="Z107" s="63">
        <v>5</v>
      </c>
      <c r="AA107" s="80"/>
      <c r="AB107" s="39"/>
      <c r="AC107" s="40"/>
      <c r="AD107" s="161"/>
      <c r="AE107" s="161"/>
      <c r="AF107" s="161"/>
      <c r="AG107" s="161"/>
      <c r="AH107" s="41"/>
    </row>
    <row r="108" spans="1:34" ht="15" customHeight="1">
      <c r="A108" s="31" t="s">
        <v>24</v>
      </c>
      <c r="B108" s="31" t="s">
        <v>131</v>
      </c>
      <c r="C108" s="101">
        <v>3</v>
      </c>
      <c r="D108" s="101">
        <v>0</v>
      </c>
      <c r="E108" s="101">
        <v>0</v>
      </c>
      <c r="F108" s="101">
        <v>3</v>
      </c>
      <c r="G108" s="41">
        <v>5</v>
      </c>
      <c r="J108" s="61" t="s">
        <v>24</v>
      </c>
      <c r="K108" s="64" t="s">
        <v>201</v>
      </c>
      <c r="L108" s="62">
        <v>3</v>
      </c>
      <c r="M108" s="62">
        <v>0</v>
      </c>
      <c r="N108" s="62">
        <v>0</v>
      </c>
      <c r="O108" s="62">
        <v>3</v>
      </c>
      <c r="P108" s="63">
        <v>5</v>
      </c>
      <c r="Q108" s="66"/>
      <c r="S108" s="42" t="s">
        <v>36</v>
      </c>
      <c r="T108" s="100" t="s">
        <v>202</v>
      </c>
      <c r="U108" s="31" t="s">
        <v>203</v>
      </c>
      <c r="V108" s="101">
        <v>2</v>
      </c>
      <c r="W108" s="101">
        <v>0</v>
      </c>
      <c r="X108" s="101">
        <v>0</v>
      </c>
      <c r="Y108" s="101">
        <v>0</v>
      </c>
      <c r="Z108" s="102">
        <v>2</v>
      </c>
      <c r="AA108" s="80"/>
      <c r="AB108" s="39"/>
      <c r="AC108" s="40"/>
      <c r="AD108" s="161"/>
      <c r="AE108" s="161"/>
      <c r="AF108" s="161"/>
      <c r="AG108" s="161"/>
      <c r="AH108" s="41"/>
    </row>
    <row r="109" spans="1:34" ht="15" customHeight="1">
      <c r="A109" s="100" t="s">
        <v>133</v>
      </c>
      <c r="B109" s="100" t="s">
        <v>310</v>
      </c>
      <c r="C109" s="101">
        <v>2</v>
      </c>
      <c r="D109" s="101">
        <v>0</v>
      </c>
      <c r="E109" s="101">
        <v>0</v>
      </c>
      <c r="F109" s="101">
        <v>2</v>
      </c>
      <c r="G109" s="102">
        <v>2</v>
      </c>
      <c r="J109" s="103" t="s">
        <v>202</v>
      </c>
      <c r="K109" s="31" t="s">
        <v>203</v>
      </c>
      <c r="L109" s="101">
        <v>2</v>
      </c>
      <c r="M109" s="101">
        <v>0</v>
      </c>
      <c r="N109" s="101">
        <v>0</v>
      </c>
      <c r="O109" s="101">
        <v>0</v>
      </c>
      <c r="P109" s="102">
        <v>2</v>
      </c>
      <c r="S109" s="83"/>
      <c r="T109" s="156"/>
      <c r="U109" s="157" t="s">
        <v>37</v>
      </c>
      <c r="V109" s="47">
        <f>SUM(V106:V108)</f>
        <v>8</v>
      </c>
      <c r="W109" s="47">
        <f>SUM(W106:W108)</f>
        <v>0</v>
      </c>
      <c r="X109" s="47">
        <f>SUM(X106:X108)</f>
        <v>0</v>
      </c>
      <c r="Y109" s="47">
        <f>SUM(Y106:Y108)</f>
        <v>6</v>
      </c>
      <c r="Z109" s="48">
        <f>SUM(Z106:Z108)</f>
        <v>12</v>
      </c>
      <c r="AA109" s="80"/>
      <c r="AB109" s="39"/>
      <c r="AC109" s="40"/>
      <c r="AD109" s="161"/>
      <c r="AE109" s="161"/>
      <c r="AF109" s="161"/>
      <c r="AG109" s="161"/>
      <c r="AH109" s="41"/>
    </row>
    <row r="110" spans="1:34" ht="15" customHeight="1">
      <c r="A110" s="327" t="s">
        <v>59</v>
      </c>
      <c r="B110" s="306"/>
      <c r="C110" s="72">
        <f>SUM(C104:C109)</f>
        <v>13</v>
      </c>
      <c r="D110" s="72">
        <f>SUM(D104:D109)</f>
        <v>0</v>
      </c>
      <c r="E110" s="72">
        <f>SUM(E104:E109)</f>
        <v>8</v>
      </c>
      <c r="F110" s="72">
        <f>SUM(F104:F109)</f>
        <v>17</v>
      </c>
      <c r="G110" s="73">
        <f>SUM(G104:G109)</f>
        <v>30</v>
      </c>
      <c r="J110" s="305" t="s">
        <v>59</v>
      </c>
      <c r="K110" s="306"/>
      <c r="L110" s="72">
        <f>SUM(L104:L109)</f>
        <v>15</v>
      </c>
      <c r="M110" s="72">
        <f>SUM(M104:M109)</f>
        <v>8</v>
      </c>
      <c r="N110" s="72">
        <v>0</v>
      </c>
      <c r="O110" s="72">
        <f>SUM(O104:O109)</f>
        <v>17</v>
      </c>
      <c r="P110" s="73">
        <f>SUM(P104:P109)</f>
        <v>29</v>
      </c>
      <c r="S110" s="83"/>
      <c r="T110" s="155" t="s">
        <v>38</v>
      </c>
      <c r="U110" s="155"/>
      <c r="V110" s="47">
        <f>SUM(V109,V105)</f>
        <v>15</v>
      </c>
      <c r="W110" s="47">
        <f>SUM(W109,W105)</f>
        <v>8</v>
      </c>
      <c r="X110" s="47">
        <f>SUM(X109,X105)</f>
        <v>0</v>
      </c>
      <c r="Y110" s="47">
        <f>SUM(Y109,Y105)</f>
        <v>17</v>
      </c>
      <c r="Z110" s="48">
        <f>SUM(Z109,Z105)</f>
        <v>29</v>
      </c>
      <c r="AA110" s="80"/>
      <c r="AB110" s="39"/>
      <c r="AC110" s="40"/>
      <c r="AD110" s="161"/>
      <c r="AE110" s="161"/>
      <c r="AF110" s="161"/>
      <c r="AG110" s="161"/>
      <c r="AH110" s="41"/>
    </row>
    <row r="111" spans="1:34" ht="15" customHeight="1">
      <c r="A111" s="325"/>
      <c r="B111" s="326"/>
      <c r="C111" s="77"/>
      <c r="D111" s="77"/>
      <c r="E111" s="77"/>
      <c r="F111" s="77"/>
      <c r="G111" s="78"/>
      <c r="J111" s="83"/>
      <c r="K111" s="80"/>
      <c r="L111" s="80"/>
      <c r="M111" s="80"/>
      <c r="N111" s="80"/>
      <c r="O111" s="80"/>
      <c r="P111" s="152"/>
      <c r="S111" s="83"/>
      <c r="T111" s="160"/>
      <c r="U111" s="160"/>
      <c r="V111" s="151"/>
      <c r="W111" s="151"/>
      <c r="X111" s="151"/>
      <c r="Y111" s="151"/>
      <c r="Z111" s="152"/>
      <c r="AA111" s="80"/>
      <c r="AB111" s="39"/>
      <c r="AC111" s="40"/>
      <c r="AD111" s="161"/>
      <c r="AE111" s="161"/>
      <c r="AF111" s="161"/>
      <c r="AG111" s="161"/>
      <c r="AH111" s="41"/>
    </row>
    <row r="112" spans="1:34" ht="15" customHeight="1">
      <c r="A112" s="148"/>
      <c r="B112" s="80"/>
      <c r="C112" s="80"/>
      <c r="D112" s="80"/>
      <c r="E112" s="80"/>
      <c r="F112" s="80"/>
      <c r="G112" s="81"/>
      <c r="J112" s="148"/>
      <c r="K112" s="80"/>
      <c r="L112" s="80"/>
      <c r="M112" s="80"/>
      <c r="N112" s="80"/>
      <c r="O112" s="80"/>
      <c r="P112" s="81"/>
      <c r="R112" s="49"/>
      <c r="S112" s="83"/>
      <c r="T112" s="160"/>
      <c r="U112" s="104" t="s">
        <v>39</v>
      </c>
      <c r="V112" s="293">
        <f>Y105+Y93+Y84+Y68+Y55+Y25+Y40</f>
        <v>64</v>
      </c>
      <c r="W112" s="293"/>
      <c r="X112" s="293"/>
      <c r="Y112" s="293"/>
      <c r="Z112" s="152"/>
      <c r="AA112" s="80"/>
      <c r="AB112" s="154" t="s">
        <v>38</v>
      </c>
      <c r="AC112" s="65"/>
      <c r="AD112" s="37"/>
      <c r="AE112" s="37"/>
      <c r="AF112" s="37"/>
      <c r="AG112" s="37"/>
      <c r="AH112" s="105"/>
    </row>
    <row r="113" spans="1:34" ht="15" customHeight="1">
      <c r="A113" s="148"/>
      <c r="B113" s="80"/>
      <c r="C113" s="80"/>
      <c r="D113" s="80"/>
      <c r="E113" s="80"/>
      <c r="F113" s="80"/>
      <c r="G113" s="81"/>
      <c r="J113" s="148"/>
      <c r="K113" s="80"/>
      <c r="L113" s="80"/>
      <c r="M113" s="80"/>
      <c r="N113" s="80"/>
      <c r="O113" s="80"/>
      <c r="P113" s="81"/>
      <c r="R113" s="49"/>
      <c r="S113" s="83"/>
      <c r="T113" s="160"/>
      <c r="U113" s="104" t="s">
        <v>27</v>
      </c>
      <c r="V113" s="293">
        <f>Y110+Y99+Y87+Y73+Y60+Y48+Y32+Y17</f>
        <v>149</v>
      </c>
      <c r="W113" s="293"/>
      <c r="X113" s="293"/>
      <c r="Y113" s="293"/>
      <c r="Z113" s="152"/>
      <c r="AA113" s="80"/>
      <c r="AB113" s="148"/>
      <c r="AC113" s="106"/>
      <c r="AD113" s="17"/>
      <c r="AE113" s="146"/>
      <c r="AF113" s="146"/>
      <c r="AG113" s="146"/>
      <c r="AH113" s="147"/>
    </row>
    <row r="114" spans="1:34" ht="15" customHeight="1">
      <c r="A114" s="79"/>
      <c r="B114" s="104" t="s">
        <v>27</v>
      </c>
      <c r="C114" s="318">
        <f>SUM(F110,F99,F84,F72,F58,F45,F30,F16)</f>
        <v>149</v>
      </c>
      <c r="D114" s="319"/>
      <c r="E114" s="319"/>
      <c r="F114" s="320"/>
      <c r="G114" s="147"/>
      <c r="J114" s="79"/>
      <c r="K114" s="104" t="s">
        <v>27</v>
      </c>
      <c r="L114" s="318">
        <f>SUM(O110,O99,O86,O72,O58,O46,O30,O16)</f>
        <v>149</v>
      </c>
      <c r="M114" s="319"/>
      <c r="N114" s="319"/>
      <c r="O114" s="320"/>
      <c r="P114" s="147"/>
      <c r="R114" s="49"/>
      <c r="S114" s="83"/>
      <c r="T114" s="80"/>
      <c r="U114" s="107" t="s">
        <v>10</v>
      </c>
      <c r="V114" s="299">
        <f>Z110+Z99+Z87+Z73+Z60+Z48+Z32+Z17</f>
        <v>240</v>
      </c>
      <c r="W114" s="299"/>
      <c r="X114" s="299"/>
      <c r="Y114" s="299"/>
      <c r="Z114" s="81"/>
      <c r="AA114" s="80"/>
      <c r="AB114" s="108"/>
      <c r="AC114" s="104" t="s">
        <v>39</v>
      </c>
      <c r="AD114" s="293">
        <f>AG20+AG34+AG47+AG60+AG74+AG88</f>
        <v>24</v>
      </c>
      <c r="AE114" s="293"/>
      <c r="AF114" s="293"/>
      <c r="AG114" s="293"/>
      <c r="AH114" s="109"/>
    </row>
    <row r="115" spans="1:34" ht="15" customHeight="1" thickBot="1">
      <c r="A115" s="108"/>
      <c r="B115" s="107" t="s">
        <v>10</v>
      </c>
      <c r="C115" s="321">
        <f>SUM(G110,G99,G84,G58,G72,G45,G30,G16)</f>
        <v>240</v>
      </c>
      <c r="D115" s="322"/>
      <c r="E115" s="322"/>
      <c r="F115" s="323"/>
      <c r="G115" s="109"/>
      <c r="J115" s="108"/>
      <c r="K115" s="107" t="s">
        <v>10</v>
      </c>
      <c r="L115" s="321">
        <f>SUM(P110,P58,P46,P99,P30,P86,P72,P16)</f>
        <v>240</v>
      </c>
      <c r="M115" s="322"/>
      <c r="N115" s="322"/>
      <c r="O115" s="323"/>
      <c r="P115" s="109"/>
      <c r="R115" s="49"/>
      <c r="S115" s="110"/>
      <c r="T115" s="111"/>
      <c r="U115" s="111"/>
      <c r="V115" s="111"/>
      <c r="W115" s="111"/>
      <c r="X115" s="111"/>
      <c r="Y115" s="111"/>
      <c r="Z115" s="112"/>
      <c r="AA115" s="49"/>
      <c r="AB115" s="108"/>
      <c r="AC115" s="104" t="s">
        <v>10</v>
      </c>
      <c r="AD115" s="294">
        <f>AH20+AH34+AH47+AH60+AH74+AH88</f>
        <v>34</v>
      </c>
      <c r="AE115" s="293"/>
      <c r="AF115" s="293"/>
      <c r="AG115" s="293"/>
      <c r="AH115" s="109"/>
    </row>
    <row r="116" spans="1:34" ht="15" customHeight="1">
      <c r="A116" s="79"/>
      <c r="B116" s="80"/>
      <c r="C116" s="80"/>
      <c r="D116" s="80"/>
      <c r="E116" s="80"/>
      <c r="F116" s="80"/>
      <c r="G116" s="81"/>
      <c r="J116" s="79"/>
      <c r="K116" s="80"/>
      <c r="L116" s="80"/>
      <c r="M116" s="80"/>
      <c r="N116" s="80"/>
      <c r="O116" s="80"/>
      <c r="P116" s="81"/>
      <c r="R116" s="49"/>
      <c r="S116" s="113"/>
      <c r="Z116" s="8"/>
      <c r="AA116" s="49"/>
      <c r="AB116" s="66"/>
      <c r="AC116" s="49"/>
      <c r="AD116" s="49"/>
      <c r="AE116" s="49"/>
      <c r="AF116" s="49"/>
      <c r="AG116" s="49"/>
      <c r="AH116" s="82"/>
    </row>
    <row r="117" spans="1:34" ht="15" customHeight="1" thickBot="1">
      <c r="A117" s="124"/>
      <c r="B117" s="125"/>
      <c r="C117" s="125"/>
      <c r="D117" s="125"/>
      <c r="E117" s="125"/>
      <c r="F117" s="125"/>
      <c r="G117" s="126"/>
      <c r="J117" s="114"/>
      <c r="K117" s="111"/>
      <c r="L117" s="111"/>
      <c r="M117" s="111"/>
      <c r="N117" s="111"/>
      <c r="O117" s="111"/>
      <c r="P117" s="112"/>
      <c r="R117" s="49"/>
      <c r="S117" s="49"/>
      <c r="Z117" s="8"/>
      <c r="AA117" s="49"/>
      <c r="AB117" s="66"/>
      <c r="AC117" s="49"/>
      <c r="AD117" s="49"/>
      <c r="AE117" s="49"/>
      <c r="AF117" s="49"/>
      <c r="AG117" s="49"/>
      <c r="AH117" s="82"/>
    </row>
    <row r="118" spans="27:34" ht="15" customHeight="1">
      <c r="AA118" s="49"/>
      <c r="AB118" s="79"/>
      <c r="AC118" s="80"/>
      <c r="AD118" s="80"/>
      <c r="AE118" s="80"/>
      <c r="AF118" s="80"/>
      <c r="AG118" s="80"/>
      <c r="AH118" s="81"/>
    </row>
    <row r="119" spans="27:34" ht="15" customHeight="1" thickBot="1">
      <c r="AA119" s="49"/>
      <c r="AB119" s="114"/>
      <c r="AC119" s="111"/>
      <c r="AD119" s="111"/>
      <c r="AE119" s="111"/>
      <c r="AF119" s="111"/>
      <c r="AG119" s="111"/>
      <c r="AH119" s="112"/>
    </row>
    <row r="120" ht="15" customHeight="1">
      <c r="AA120" s="49"/>
    </row>
    <row r="121" ht="15" customHeight="1">
      <c r="AA121" s="49"/>
    </row>
    <row r="122" ht="15" customHeight="1">
      <c r="AA122" s="49"/>
    </row>
    <row r="123" ht="30" customHeight="1">
      <c r="AA123" s="49"/>
    </row>
    <row r="124" ht="30" customHeight="1">
      <c r="AA124" s="49"/>
    </row>
    <row r="125" ht="30" customHeight="1">
      <c r="AA125" s="49"/>
    </row>
    <row r="126" ht="30" customHeight="1">
      <c r="AA126" s="49"/>
    </row>
    <row r="127" ht="30" customHeight="1">
      <c r="AA127" s="49"/>
    </row>
    <row r="128" ht="30" customHeight="1">
      <c r="AA128" s="49"/>
    </row>
    <row r="129" ht="30" customHeight="1">
      <c r="AA129" s="49"/>
    </row>
    <row r="130" ht="30" customHeight="1">
      <c r="AA130" s="49"/>
    </row>
    <row r="131" ht="30" customHeight="1">
      <c r="AA131" s="49"/>
    </row>
    <row r="132" ht="30" customHeight="1">
      <c r="AA132" s="49"/>
    </row>
    <row r="133" ht="30" customHeight="1">
      <c r="AA133" s="49"/>
    </row>
    <row r="134" ht="30" customHeight="1">
      <c r="AA134" s="49"/>
    </row>
    <row r="135" ht="30" customHeight="1">
      <c r="AA135" s="49"/>
    </row>
    <row r="136" ht="30" customHeight="1">
      <c r="AA136" s="49"/>
    </row>
    <row r="137" ht="30" customHeight="1">
      <c r="AA137" s="49"/>
    </row>
    <row r="138" ht="30" customHeight="1">
      <c r="AA138" s="49"/>
    </row>
    <row r="139" ht="30" customHeight="1">
      <c r="AA139" s="49"/>
    </row>
    <row r="140" ht="30" customHeight="1">
      <c r="AA140" s="49"/>
    </row>
    <row r="141" ht="12.75">
      <c r="AA141" s="49"/>
    </row>
    <row r="142" ht="12.75">
      <c r="AA142" s="49"/>
    </row>
    <row r="143" ht="12.75">
      <c r="AA143" s="49"/>
    </row>
    <row r="144" ht="12.75">
      <c r="AA144" s="49"/>
    </row>
    <row r="145" ht="12.75">
      <c r="AA145" s="49"/>
    </row>
  </sheetData>
  <sheetProtection/>
  <mergeCells count="77">
    <mergeCell ref="C115:F115"/>
    <mergeCell ref="L115:O115"/>
    <mergeCell ref="AD115:AG115"/>
    <mergeCell ref="A16:B16"/>
    <mergeCell ref="A30:B30"/>
    <mergeCell ref="A84:B84"/>
    <mergeCell ref="A110:B110"/>
    <mergeCell ref="J110:K110"/>
    <mergeCell ref="A111:B111"/>
    <mergeCell ref="V112:Y112"/>
    <mergeCell ref="V113:Y113"/>
    <mergeCell ref="C114:F114"/>
    <mergeCell ref="L114:O114"/>
    <mergeCell ref="V114:Y114"/>
    <mergeCell ref="AB90:AH90"/>
    <mergeCell ref="T98:U98"/>
    <mergeCell ref="AD114:AG114"/>
    <mergeCell ref="A99:B99"/>
    <mergeCell ref="J99:K99"/>
    <mergeCell ref="S100:Z100"/>
    <mergeCell ref="A102:G102"/>
    <mergeCell ref="J102:P102"/>
    <mergeCell ref="AB102:AH102"/>
    <mergeCell ref="A86:B86"/>
    <mergeCell ref="J86:K86"/>
    <mergeCell ref="T86:U86"/>
    <mergeCell ref="S88:Z88"/>
    <mergeCell ref="A89:B89"/>
    <mergeCell ref="A90:G90"/>
    <mergeCell ref="J90:P90"/>
    <mergeCell ref="A72:B72"/>
    <mergeCell ref="J72:K72"/>
    <mergeCell ref="A74:B74"/>
    <mergeCell ref="A77:G77"/>
    <mergeCell ref="J77:P77"/>
    <mergeCell ref="AB77:AH77"/>
    <mergeCell ref="A58:B58"/>
    <mergeCell ref="J58:K58"/>
    <mergeCell ref="A59:B59"/>
    <mergeCell ref="A63:G63"/>
    <mergeCell ref="J63:P63"/>
    <mergeCell ref="AB63:AH63"/>
    <mergeCell ref="AB36:AH36"/>
    <mergeCell ref="J16:K16"/>
    <mergeCell ref="A45:B45"/>
    <mergeCell ref="A46:B46"/>
    <mergeCell ref="J46:K46"/>
    <mergeCell ref="A49:G49"/>
    <mergeCell ref="J49:P49"/>
    <mergeCell ref="T49:Z49"/>
    <mergeCell ref="S47:U47"/>
    <mergeCell ref="AB49:AH49"/>
    <mergeCell ref="J30:K30"/>
    <mergeCell ref="T31:U31"/>
    <mergeCell ref="A32:B32"/>
    <mergeCell ref="A36:G36"/>
    <mergeCell ref="J36:P36"/>
    <mergeCell ref="S36:Y36"/>
    <mergeCell ref="A22:G22"/>
    <mergeCell ref="J22:P22"/>
    <mergeCell ref="T22:Z22"/>
    <mergeCell ref="AB22:AH22"/>
    <mergeCell ref="J6:P6"/>
    <mergeCell ref="A8:G8"/>
    <mergeCell ref="J8:P8"/>
    <mergeCell ref="T8:Z8"/>
    <mergeCell ref="A6:G6"/>
    <mergeCell ref="AB8:AH8"/>
    <mergeCell ref="A1:AH1"/>
    <mergeCell ref="A3:G3"/>
    <mergeCell ref="J3:P3"/>
    <mergeCell ref="A4:G4"/>
    <mergeCell ref="J4:P4"/>
    <mergeCell ref="A5:G5"/>
    <mergeCell ref="J5:P5"/>
    <mergeCell ref="T5:Z6"/>
    <mergeCell ref="AB5:AH6"/>
  </mergeCells>
  <hyperlinks>
    <hyperlink ref="B41" r:id="rId1" display="http://tureng.com/tr/turkce-ingilizce/physicochemistry"/>
  </hyperlink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paperSize="9" scale="21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5"/>
  <sheetViews>
    <sheetView zoomScale="80" zoomScaleNormal="80" zoomScalePageLayoutView="0" workbookViewId="0" topLeftCell="A82">
      <selection activeCell="AC21" sqref="AC21"/>
    </sheetView>
  </sheetViews>
  <sheetFormatPr defaultColWidth="9.140625" defaultRowHeight="15"/>
  <cols>
    <col min="1" max="1" width="9.28125" style="98" customWidth="1"/>
    <col min="2" max="2" width="36.8515625" style="98" customWidth="1"/>
    <col min="3" max="3" width="3.7109375" style="98" bestFit="1" customWidth="1"/>
    <col min="4" max="5" width="3.140625" style="98" bestFit="1" customWidth="1"/>
    <col min="6" max="6" width="4.57421875" style="98" bestFit="1" customWidth="1"/>
    <col min="7" max="7" width="5.7109375" style="98" bestFit="1" customWidth="1"/>
    <col min="8" max="9" width="9.140625" style="8" customWidth="1"/>
    <col min="10" max="10" width="9.00390625" style="98" customWidth="1"/>
    <col min="11" max="11" width="40.57421875" style="98" bestFit="1" customWidth="1"/>
    <col min="12" max="12" width="3.00390625" style="98" bestFit="1" customWidth="1"/>
    <col min="13" max="13" width="6.00390625" style="98" bestFit="1" customWidth="1"/>
    <col min="14" max="14" width="2.8515625" style="98" bestFit="1" customWidth="1"/>
    <col min="15" max="15" width="4.57421875" style="98" bestFit="1" customWidth="1"/>
    <col min="16" max="16" width="5.57421875" style="98" customWidth="1"/>
    <col min="17" max="18" width="9.140625" style="8" customWidth="1"/>
    <col min="19" max="19" width="9.140625" style="11" customWidth="1"/>
    <col min="20" max="20" width="9.421875" style="8" customWidth="1"/>
    <col min="21" max="21" width="36.8515625" style="8" customWidth="1"/>
    <col min="22" max="25" width="3.00390625" style="8" customWidth="1"/>
    <col min="26" max="26" width="5.7109375" style="49" customWidth="1"/>
    <col min="27" max="27" width="9.140625" style="115" customWidth="1"/>
    <col min="28" max="28" width="9.421875" style="8" customWidth="1"/>
    <col min="29" max="29" width="36.8515625" style="8" customWidth="1"/>
    <col min="30" max="33" width="3.00390625" style="8" customWidth="1"/>
    <col min="34" max="34" width="5.57421875" style="8" customWidth="1"/>
    <col min="35" max="16384" width="9.140625" style="8" customWidth="1"/>
  </cols>
  <sheetData>
    <row r="1" spans="1:34" ht="43.5" customHeight="1">
      <c r="A1" s="330" t="s">
        <v>479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</row>
    <row r="2" spans="1:64" ht="13.5" thickBot="1">
      <c r="A2" s="9"/>
      <c r="B2" s="9"/>
      <c r="C2" s="9"/>
      <c r="D2" s="9"/>
      <c r="E2" s="9"/>
      <c r="F2" s="9"/>
      <c r="G2" s="9"/>
      <c r="H2" s="10"/>
      <c r="I2" s="10"/>
      <c r="J2" s="9"/>
      <c r="K2" s="9"/>
      <c r="L2" s="9"/>
      <c r="M2" s="9"/>
      <c r="N2" s="9"/>
      <c r="O2" s="9"/>
      <c r="P2" s="9"/>
      <c r="Q2" s="10"/>
      <c r="R2" s="10"/>
      <c r="T2" s="10"/>
      <c r="U2" s="10"/>
      <c r="V2" s="10"/>
      <c r="W2" s="10"/>
      <c r="X2" s="10"/>
      <c r="Y2" s="10"/>
      <c r="Z2" s="12"/>
      <c r="AA2" s="13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2.75">
      <c r="A3" s="307" t="s">
        <v>0</v>
      </c>
      <c r="B3" s="308"/>
      <c r="C3" s="308"/>
      <c r="D3" s="308"/>
      <c r="E3" s="308"/>
      <c r="F3" s="308"/>
      <c r="G3" s="309"/>
      <c r="H3" s="10"/>
      <c r="I3" s="10"/>
      <c r="J3" s="307" t="s">
        <v>0</v>
      </c>
      <c r="K3" s="308"/>
      <c r="L3" s="308"/>
      <c r="M3" s="308"/>
      <c r="N3" s="308"/>
      <c r="O3" s="308"/>
      <c r="P3" s="309"/>
      <c r="Q3" s="10"/>
      <c r="R3" s="10"/>
      <c r="S3" s="14"/>
      <c r="T3" s="15"/>
      <c r="U3" s="15"/>
      <c r="V3" s="15"/>
      <c r="W3" s="15"/>
      <c r="X3" s="15"/>
      <c r="Y3" s="15"/>
      <c r="Z3" s="16"/>
      <c r="AA3" s="17"/>
      <c r="AB3" s="18"/>
      <c r="AC3" s="15"/>
      <c r="AD3" s="15"/>
      <c r="AE3" s="15"/>
      <c r="AF3" s="15"/>
      <c r="AG3" s="15"/>
      <c r="AH3" s="16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2.75">
      <c r="A4" s="310" t="s">
        <v>1</v>
      </c>
      <c r="B4" s="311"/>
      <c r="C4" s="311"/>
      <c r="D4" s="311"/>
      <c r="E4" s="311"/>
      <c r="F4" s="311"/>
      <c r="G4" s="312"/>
      <c r="H4" s="10"/>
      <c r="I4" s="10"/>
      <c r="J4" s="310" t="s">
        <v>1</v>
      </c>
      <c r="K4" s="311"/>
      <c r="L4" s="311"/>
      <c r="M4" s="311"/>
      <c r="N4" s="311"/>
      <c r="O4" s="311"/>
      <c r="P4" s="312"/>
      <c r="Q4" s="10"/>
      <c r="R4" s="10"/>
      <c r="S4" s="19"/>
      <c r="T4" s="17"/>
      <c r="U4" s="17"/>
      <c r="V4" s="17"/>
      <c r="W4" s="17"/>
      <c r="X4" s="17"/>
      <c r="Y4" s="17"/>
      <c r="Z4" s="20"/>
      <c r="AA4" s="17"/>
      <c r="AB4" s="21"/>
      <c r="AC4" s="17"/>
      <c r="AD4" s="17"/>
      <c r="AE4" s="17"/>
      <c r="AF4" s="17"/>
      <c r="AG4" s="17"/>
      <c r="AH4" s="2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12.75">
      <c r="A5" s="310" t="s">
        <v>258</v>
      </c>
      <c r="B5" s="311"/>
      <c r="C5" s="311"/>
      <c r="D5" s="311"/>
      <c r="E5" s="311"/>
      <c r="F5" s="311"/>
      <c r="G5" s="312"/>
      <c r="H5" s="10"/>
      <c r="I5" s="10"/>
      <c r="J5" s="310" t="s">
        <v>135</v>
      </c>
      <c r="K5" s="311"/>
      <c r="L5" s="311"/>
      <c r="M5" s="311"/>
      <c r="N5" s="311"/>
      <c r="O5" s="311"/>
      <c r="P5" s="312"/>
      <c r="Q5" s="10"/>
      <c r="R5" s="10"/>
      <c r="S5" s="19"/>
      <c r="T5" s="313" t="s">
        <v>32</v>
      </c>
      <c r="U5" s="314"/>
      <c r="V5" s="314"/>
      <c r="W5" s="314"/>
      <c r="X5" s="314"/>
      <c r="Y5" s="314"/>
      <c r="Z5" s="315"/>
      <c r="AA5" s="17"/>
      <c r="AB5" s="316" t="s">
        <v>33</v>
      </c>
      <c r="AC5" s="314"/>
      <c r="AD5" s="314"/>
      <c r="AE5" s="314"/>
      <c r="AF5" s="314"/>
      <c r="AG5" s="314"/>
      <c r="AH5" s="315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12.75">
      <c r="A6" s="310" t="s">
        <v>480</v>
      </c>
      <c r="B6" s="311"/>
      <c r="C6" s="311"/>
      <c r="D6" s="311"/>
      <c r="E6" s="311"/>
      <c r="F6" s="311"/>
      <c r="G6" s="312"/>
      <c r="H6" s="10"/>
      <c r="I6" s="10"/>
      <c r="J6" s="310" t="s">
        <v>136</v>
      </c>
      <c r="K6" s="311"/>
      <c r="L6" s="311"/>
      <c r="M6" s="311"/>
      <c r="N6" s="311"/>
      <c r="O6" s="311"/>
      <c r="P6" s="312"/>
      <c r="Q6" s="10"/>
      <c r="R6" s="10"/>
      <c r="S6" s="19"/>
      <c r="T6" s="314"/>
      <c r="U6" s="314"/>
      <c r="V6" s="314"/>
      <c r="W6" s="314"/>
      <c r="X6" s="314"/>
      <c r="Y6" s="314"/>
      <c r="Z6" s="315"/>
      <c r="AA6" s="17"/>
      <c r="AB6" s="317"/>
      <c r="AC6" s="314"/>
      <c r="AD6" s="314"/>
      <c r="AE6" s="314"/>
      <c r="AF6" s="314"/>
      <c r="AG6" s="314"/>
      <c r="AH6" s="315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2.75">
      <c r="A7" s="21"/>
      <c r="B7" s="17"/>
      <c r="C7" s="17"/>
      <c r="D7" s="17"/>
      <c r="E7" s="17"/>
      <c r="F7" s="17"/>
      <c r="G7" s="20"/>
      <c r="H7" s="22"/>
      <c r="I7" s="10"/>
      <c r="J7" s="233"/>
      <c r="K7" s="234"/>
      <c r="L7" s="234"/>
      <c r="M7" s="234"/>
      <c r="N7" s="234"/>
      <c r="O7" s="234"/>
      <c r="P7" s="20"/>
      <c r="Q7" s="10"/>
      <c r="R7" s="10"/>
      <c r="S7" s="19"/>
      <c r="T7" s="17"/>
      <c r="U7" s="17"/>
      <c r="V7" s="17"/>
      <c r="W7" s="17"/>
      <c r="X7" s="17"/>
      <c r="Y7" s="17"/>
      <c r="Z7" s="20"/>
      <c r="AA7" s="17"/>
      <c r="AB7" s="21"/>
      <c r="AC7" s="17"/>
      <c r="AD7" s="17"/>
      <c r="AE7" s="17"/>
      <c r="AF7" s="17"/>
      <c r="AG7" s="17"/>
      <c r="AH7" s="2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12.75">
      <c r="A8" s="287" t="s">
        <v>3</v>
      </c>
      <c r="B8" s="288"/>
      <c r="C8" s="288"/>
      <c r="D8" s="288"/>
      <c r="E8" s="288"/>
      <c r="F8" s="288"/>
      <c r="G8" s="289"/>
      <c r="H8" s="10"/>
      <c r="I8" s="10"/>
      <c r="J8" s="290" t="s">
        <v>3</v>
      </c>
      <c r="K8" s="291"/>
      <c r="L8" s="291"/>
      <c r="M8" s="291"/>
      <c r="N8" s="291"/>
      <c r="O8" s="291"/>
      <c r="P8" s="292"/>
      <c r="Q8" s="10"/>
      <c r="R8" s="10"/>
      <c r="S8" s="19"/>
      <c r="T8" s="291" t="s">
        <v>3</v>
      </c>
      <c r="U8" s="291"/>
      <c r="V8" s="291"/>
      <c r="W8" s="291"/>
      <c r="X8" s="291"/>
      <c r="Y8" s="291"/>
      <c r="Z8" s="292"/>
      <c r="AA8" s="17"/>
      <c r="AB8" s="290" t="s">
        <v>3</v>
      </c>
      <c r="AC8" s="291"/>
      <c r="AD8" s="291"/>
      <c r="AE8" s="291"/>
      <c r="AF8" s="291"/>
      <c r="AG8" s="291"/>
      <c r="AH8" s="292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2.75">
      <c r="A9" s="23" t="s">
        <v>4</v>
      </c>
      <c r="B9" s="24" t="s">
        <v>5</v>
      </c>
      <c r="C9" s="25" t="s">
        <v>6</v>
      </c>
      <c r="D9" s="25" t="s">
        <v>7</v>
      </c>
      <c r="E9" s="25" t="s">
        <v>8</v>
      </c>
      <c r="F9" s="25" t="s">
        <v>9</v>
      </c>
      <c r="G9" s="26" t="s">
        <v>10</v>
      </c>
      <c r="H9" s="10"/>
      <c r="I9" s="10"/>
      <c r="J9" s="23" t="s">
        <v>4</v>
      </c>
      <c r="K9" s="24" t="s">
        <v>5</v>
      </c>
      <c r="L9" s="25" t="s">
        <v>6</v>
      </c>
      <c r="M9" s="25" t="s">
        <v>7</v>
      </c>
      <c r="N9" s="25" t="s">
        <v>8</v>
      </c>
      <c r="O9" s="25" t="s">
        <v>9</v>
      </c>
      <c r="P9" s="26" t="s">
        <v>10</v>
      </c>
      <c r="Q9" s="10"/>
      <c r="R9" s="10"/>
      <c r="S9" s="19"/>
      <c r="T9" s="27" t="s">
        <v>4</v>
      </c>
      <c r="U9" s="27" t="s">
        <v>5</v>
      </c>
      <c r="V9" s="28" t="s">
        <v>6</v>
      </c>
      <c r="W9" s="28" t="s">
        <v>7</v>
      </c>
      <c r="X9" s="28" t="s">
        <v>8</v>
      </c>
      <c r="Y9" s="28" t="s">
        <v>9</v>
      </c>
      <c r="Z9" s="29" t="s">
        <v>10</v>
      </c>
      <c r="AA9" s="17"/>
      <c r="AB9" s="23" t="s">
        <v>4</v>
      </c>
      <c r="AC9" s="24" t="s">
        <v>5</v>
      </c>
      <c r="AD9" s="25" t="s">
        <v>6</v>
      </c>
      <c r="AE9" s="25" t="s">
        <v>7</v>
      </c>
      <c r="AF9" s="25" t="s">
        <v>8</v>
      </c>
      <c r="AG9" s="25" t="s">
        <v>9</v>
      </c>
      <c r="AH9" s="26" t="s">
        <v>10</v>
      </c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4.25" customHeight="1">
      <c r="A10" s="266" t="s">
        <v>481</v>
      </c>
      <c r="B10" s="253" t="s">
        <v>482</v>
      </c>
      <c r="C10" s="249">
        <v>3</v>
      </c>
      <c r="D10" s="249">
        <v>0</v>
      </c>
      <c r="E10" s="249">
        <v>2</v>
      </c>
      <c r="F10" s="249">
        <v>4</v>
      </c>
      <c r="G10" s="267">
        <v>7</v>
      </c>
      <c r="H10" s="10"/>
      <c r="I10" s="10"/>
      <c r="J10" s="30" t="s">
        <v>137</v>
      </c>
      <c r="K10" s="31" t="s">
        <v>51</v>
      </c>
      <c r="L10" s="32">
        <v>3</v>
      </c>
      <c r="M10" s="32">
        <v>0</v>
      </c>
      <c r="N10" s="32">
        <v>2</v>
      </c>
      <c r="O10" s="32">
        <v>4</v>
      </c>
      <c r="P10" s="33">
        <v>6</v>
      </c>
      <c r="Q10" s="10"/>
      <c r="R10" s="10"/>
      <c r="S10" s="42" t="s">
        <v>36</v>
      </c>
      <c r="T10" s="30" t="s">
        <v>137</v>
      </c>
      <c r="U10" s="31" t="s">
        <v>51</v>
      </c>
      <c r="V10" s="32">
        <v>3</v>
      </c>
      <c r="W10" s="32">
        <v>0</v>
      </c>
      <c r="X10" s="32">
        <v>2</v>
      </c>
      <c r="Y10" s="32">
        <v>4</v>
      </c>
      <c r="Z10" s="33">
        <v>6</v>
      </c>
      <c r="AA10" s="36"/>
      <c r="AB10" s="30"/>
      <c r="AC10" s="31"/>
      <c r="AD10" s="32"/>
      <c r="AE10" s="32"/>
      <c r="AF10" s="32"/>
      <c r="AG10" s="32"/>
      <c r="AH10" s="35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4.25" customHeight="1">
      <c r="A11" s="268" t="s">
        <v>483</v>
      </c>
      <c r="B11" s="250" t="s">
        <v>484</v>
      </c>
      <c r="C11" s="251">
        <v>3</v>
      </c>
      <c r="D11" s="251">
        <v>2</v>
      </c>
      <c r="E11" s="251">
        <v>0</v>
      </c>
      <c r="F11" s="251">
        <v>4</v>
      </c>
      <c r="G11" s="269">
        <v>6</v>
      </c>
      <c r="H11" s="10"/>
      <c r="I11" s="10"/>
      <c r="J11" s="30" t="s">
        <v>138</v>
      </c>
      <c r="K11" s="31" t="s">
        <v>49</v>
      </c>
      <c r="L11" s="32">
        <v>3</v>
      </c>
      <c r="M11" s="32">
        <v>2</v>
      </c>
      <c r="N11" s="32">
        <v>0</v>
      </c>
      <c r="O11" s="32">
        <v>4</v>
      </c>
      <c r="P11" s="35">
        <v>6</v>
      </c>
      <c r="Q11" s="10"/>
      <c r="R11" s="10"/>
      <c r="S11" s="42" t="s">
        <v>36</v>
      </c>
      <c r="T11" s="30" t="s">
        <v>138</v>
      </c>
      <c r="U11" s="31" t="s">
        <v>49</v>
      </c>
      <c r="V11" s="32">
        <v>3</v>
      </c>
      <c r="W11" s="32">
        <v>2</v>
      </c>
      <c r="X11" s="32">
        <v>0</v>
      </c>
      <c r="Y11" s="32">
        <v>4</v>
      </c>
      <c r="Z11" s="35">
        <v>6</v>
      </c>
      <c r="AA11" s="36"/>
      <c r="AB11" s="39"/>
      <c r="AC11" s="40"/>
      <c r="AD11" s="224"/>
      <c r="AE11" s="224"/>
      <c r="AF11" s="224"/>
      <c r="AG11" s="224"/>
      <c r="AH11" s="41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4.25" customHeight="1">
      <c r="A12" s="270" t="s">
        <v>485</v>
      </c>
      <c r="B12" s="252" t="s">
        <v>486</v>
      </c>
      <c r="C12" s="254">
        <v>3</v>
      </c>
      <c r="D12" s="254">
        <v>0</v>
      </c>
      <c r="E12" s="254">
        <v>2</v>
      </c>
      <c r="F12" s="254">
        <v>4</v>
      </c>
      <c r="G12" s="267">
        <v>6</v>
      </c>
      <c r="H12" s="10"/>
      <c r="I12" s="10"/>
      <c r="J12" s="30" t="s">
        <v>139</v>
      </c>
      <c r="K12" s="31" t="s">
        <v>140</v>
      </c>
      <c r="L12" s="32">
        <v>3</v>
      </c>
      <c r="M12" s="32">
        <v>0</v>
      </c>
      <c r="N12" s="32">
        <v>2</v>
      </c>
      <c r="O12" s="32">
        <v>4</v>
      </c>
      <c r="P12" s="35">
        <v>6</v>
      </c>
      <c r="Q12" s="10"/>
      <c r="R12" s="10"/>
      <c r="S12" s="42" t="s">
        <v>36</v>
      </c>
      <c r="T12" s="30" t="s">
        <v>139</v>
      </c>
      <c r="U12" s="31" t="s">
        <v>140</v>
      </c>
      <c r="V12" s="32">
        <v>3</v>
      </c>
      <c r="W12" s="32">
        <v>0</v>
      </c>
      <c r="X12" s="32">
        <v>2</v>
      </c>
      <c r="Y12" s="32">
        <v>4</v>
      </c>
      <c r="Z12" s="35">
        <v>6</v>
      </c>
      <c r="AA12" s="36"/>
      <c r="AB12" s="39"/>
      <c r="AC12" s="40"/>
      <c r="AD12" s="224"/>
      <c r="AE12" s="224"/>
      <c r="AF12" s="224"/>
      <c r="AG12" s="224"/>
      <c r="AH12" s="41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4.25" customHeight="1">
      <c r="A13" s="270" t="s">
        <v>487</v>
      </c>
      <c r="B13" s="252" t="s">
        <v>380</v>
      </c>
      <c r="C13" s="254">
        <v>3</v>
      </c>
      <c r="D13" s="254">
        <v>0</v>
      </c>
      <c r="E13" s="254">
        <v>2</v>
      </c>
      <c r="F13" s="254">
        <v>4</v>
      </c>
      <c r="G13" s="267">
        <v>6</v>
      </c>
      <c r="H13" s="10"/>
      <c r="I13" s="10"/>
      <c r="J13" s="30" t="s">
        <v>141</v>
      </c>
      <c r="K13" s="31" t="s">
        <v>142</v>
      </c>
      <c r="L13" s="32">
        <v>3</v>
      </c>
      <c r="M13" s="32">
        <v>0</v>
      </c>
      <c r="N13" s="32">
        <v>2</v>
      </c>
      <c r="O13" s="32">
        <v>4</v>
      </c>
      <c r="P13" s="35">
        <v>7</v>
      </c>
      <c r="Q13" s="10"/>
      <c r="R13" s="10"/>
      <c r="S13" s="42" t="s">
        <v>36</v>
      </c>
      <c r="T13" s="30" t="s">
        <v>141</v>
      </c>
      <c r="U13" s="31" t="s">
        <v>142</v>
      </c>
      <c r="V13" s="32">
        <v>3</v>
      </c>
      <c r="W13" s="32">
        <v>0</v>
      </c>
      <c r="X13" s="32">
        <v>2</v>
      </c>
      <c r="Y13" s="32">
        <v>4</v>
      </c>
      <c r="Z13" s="35">
        <v>7</v>
      </c>
      <c r="AA13" s="36"/>
      <c r="AB13" s="39"/>
      <c r="AC13" s="40"/>
      <c r="AD13" s="224"/>
      <c r="AE13" s="224"/>
      <c r="AF13" s="224"/>
      <c r="AG13" s="224"/>
      <c r="AH13" s="41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9.25" customHeight="1">
      <c r="A14" s="266" t="s">
        <v>488</v>
      </c>
      <c r="B14" s="253" t="s">
        <v>385</v>
      </c>
      <c r="C14" s="249">
        <v>0</v>
      </c>
      <c r="D14" s="249">
        <v>2</v>
      </c>
      <c r="E14" s="249">
        <v>0</v>
      </c>
      <c r="F14" s="249">
        <v>1</v>
      </c>
      <c r="G14" s="267">
        <v>1</v>
      </c>
      <c r="H14" s="10"/>
      <c r="I14" s="10"/>
      <c r="J14" s="30" t="s">
        <v>143</v>
      </c>
      <c r="K14" s="31" t="s">
        <v>56</v>
      </c>
      <c r="L14" s="32">
        <v>3</v>
      </c>
      <c r="M14" s="32">
        <v>0</v>
      </c>
      <c r="N14" s="32">
        <v>0</v>
      </c>
      <c r="O14" s="32">
        <v>3</v>
      </c>
      <c r="P14" s="35">
        <v>5</v>
      </c>
      <c r="Q14" s="10"/>
      <c r="R14" s="10"/>
      <c r="S14" s="42" t="s">
        <v>36</v>
      </c>
      <c r="T14" s="30" t="s">
        <v>143</v>
      </c>
      <c r="U14" s="31" t="s">
        <v>56</v>
      </c>
      <c r="V14" s="32">
        <v>3</v>
      </c>
      <c r="W14" s="32">
        <v>0</v>
      </c>
      <c r="X14" s="32">
        <v>0</v>
      </c>
      <c r="Y14" s="32">
        <v>3</v>
      </c>
      <c r="Z14" s="35">
        <v>5</v>
      </c>
      <c r="AA14" s="36"/>
      <c r="AB14" s="39"/>
      <c r="AC14" s="40"/>
      <c r="AD14" s="224"/>
      <c r="AE14" s="224"/>
      <c r="AF14" s="224"/>
      <c r="AG14" s="224"/>
      <c r="AH14" s="41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30" customHeight="1">
      <c r="A15" s="266" t="s">
        <v>386</v>
      </c>
      <c r="B15" s="253" t="s">
        <v>387</v>
      </c>
      <c r="C15" s="249">
        <v>3</v>
      </c>
      <c r="D15" s="249">
        <v>0</v>
      </c>
      <c r="E15" s="249">
        <v>0</v>
      </c>
      <c r="F15" s="249">
        <v>3</v>
      </c>
      <c r="G15" s="267">
        <v>5</v>
      </c>
      <c r="H15" s="10"/>
      <c r="I15" s="10"/>
      <c r="J15" s="43" t="s">
        <v>144</v>
      </c>
      <c r="K15" s="44" t="s">
        <v>58</v>
      </c>
      <c r="L15" s="32">
        <v>0</v>
      </c>
      <c r="M15" s="32">
        <v>2</v>
      </c>
      <c r="N15" s="32">
        <v>0</v>
      </c>
      <c r="O15" s="32">
        <v>1</v>
      </c>
      <c r="P15" s="33">
        <v>1</v>
      </c>
      <c r="Q15" s="10"/>
      <c r="R15" s="10"/>
      <c r="S15" s="42" t="s">
        <v>36</v>
      </c>
      <c r="T15" s="43" t="s">
        <v>144</v>
      </c>
      <c r="U15" s="44" t="s">
        <v>58</v>
      </c>
      <c r="V15" s="32">
        <v>0</v>
      </c>
      <c r="W15" s="32">
        <v>2</v>
      </c>
      <c r="X15" s="32">
        <v>0</v>
      </c>
      <c r="Y15" s="32">
        <v>1</v>
      </c>
      <c r="Z15" s="33">
        <v>1</v>
      </c>
      <c r="AA15" s="36"/>
      <c r="AB15" s="39"/>
      <c r="AC15" s="40"/>
      <c r="AD15" s="224"/>
      <c r="AE15" s="224"/>
      <c r="AF15" s="224"/>
      <c r="AG15" s="224"/>
      <c r="AH15" s="41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26.25" customHeight="1">
      <c r="A16" s="343" t="s">
        <v>390</v>
      </c>
      <c r="B16" s="344"/>
      <c r="C16" s="255">
        <f>SUM(C10:C15)</f>
        <v>15</v>
      </c>
      <c r="D16" s="255">
        <f>SUM(D10:D15)</f>
        <v>4</v>
      </c>
      <c r="E16" s="255">
        <f>SUM(E10:E15)</f>
        <v>6</v>
      </c>
      <c r="F16" s="255">
        <f>SUM(F10:F15)</f>
        <v>20</v>
      </c>
      <c r="G16" s="271">
        <f>SUM(G10:G15)</f>
        <v>31</v>
      </c>
      <c r="H16" s="10"/>
      <c r="I16" s="10"/>
      <c r="J16" s="329" t="s">
        <v>59</v>
      </c>
      <c r="K16" s="328"/>
      <c r="L16" s="37">
        <f>SUM(L10:L15)</f>
        <v>15</v>
      </c>
      <c r="M16" s="37">
        <f>SUM(M10:M15)</f>
        <v>4</v>
      </c>
      <c r="N16" s="37">
        <f>SUM(N10:N15)</f>
        <v>6</v>
      </c>
      <c r="O16" s="37">
        <f>SUM(O10:O15)</f>
        <v>20</v>
      </c>
      <c r="P16" s="38">
        <f>SUM(P10:P15)</f>
        <v>31</v>
      </c>
      <c r="Q16" s="10"/>
      <c r="R16" s="10"/>
      <c r="S16" s="42"/>
      <c r="T16" s="228" t="s">
        <v>37</v>
      </c>
      <c r="U16" s="229"/>
      <c r="V16" s="47">
        <f>SUM(V10:V15)</f>
        <v>15</v>
      </c>
      <c r="W16" s="47">
        <f>SUM(W10:W15)</f>
        <v>4</v>
      </c>
      <c r="X16" s="47">
        <f>SUM(X10:X15)</f>
        <v>6</v>
      </c>
      <c r="Y16" s="47">
        <f>SUM(Y10:Y15)</f>
        <v>20</v>
      </c>
      <c r="Z16" s="48">
        <f>SUM(Z10:Z15)</f>
        <v>31</v>
      </c>
      <c r="AA16" s="36"/>
      <c r="AB16" s="39"/>
      <c r="AC16" s="40"/>
      <c r="AD16" s="224"/>
      <c r="AE16" s="224"/>
      <c r="AF16" s="224"/>
      <c r="AG16" s="224"/>
      <c r="AH16" s="41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14.25" customHeight="1">
      <c r="A17" s="231"/>
      <c r="B17" s="232"/>
      <c r="C17" s="232"/>
      <c r="D17" s="232"/>
      <c r="E17" s="232"/>
      <c r="F17" s="232"/>
      <c r="G17" s="46"/>
      <c r="H17" s="10"/>
      <c r="I17" s="10"/>
      <c r="J17" s="231"/>
      <c r="K17" s="232"/>
      <c r="L17" s="232"/>
      <c r="M17" s="232"/>
      <c r="N17" s="232"/>
      <c r="O17" s="232"/>
      <c r="P17" s="46"/>
      <c r="Q17" s="10"/>
      <c r="R17" s="10"/>
      <c r="S17" s="42"/>
      <c r="T17" s="237" t="s">
        <v>38</v>
      </c>
      <c r="U17" s="237"/>
      <c r="V17" s="37">
        <f>V16</f>
        <v>15</v>
      </c>
      <c r="W17" s="37">
        <f>W16</f>
        <v>4</v>
      </c>
      <c r="X17" s="37">
        <f>X16</f>
        <v>6</v>
      </c>
      <c r="Y17" s="37">
        <f>Y16</f>
        <v>20</v>
      </c>
      <c r="Z17" s="38">
        <f>Z16</f>
        <v>31</v>
      </c>
      <c r="AA17" s="36"/>
      <c r="AB17" s="39"/>
      <c r="AC17" s="40"/>
      <c r="AD17" s="224"/>
      <c r="AE17" s="224"/>
      <c r="AF17" s="224"/>
      <c r="AG17" s="224"/>
      <c r="AH17" s="41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14.25" customHeight="1">
      <c r="A18" s="221"/>
      <c r="B18" s="222"/>
      <c r="C18" s="222"/>
      <c r="D18" s="222"/>
      <c r="E18" s="222"/>
      <c r="F18" s="222"/>
      <c r="G18" s="46"/>
      <c r="I18" s="10"/>
      <c r="J18" s="19"/>
      <c r="K18" s="232"/>
      <c r="L18" s="232"/>
      <c r="M18" s="232"/>
      <c r="N18" s="232"/>
      <c r="O18" s="232"/>
      <c r="P18" s="46"/>
      <c r="Q18" s="10"/>
      <c r="R18" s="10"/>
      <c r="S18" s="42"/>
      <c r="T18" s="49"/>
      <c r="U18" s="49"/>
      <c r="V18" s="49"/>
      <c r="W18" s="49"/>
      <c r="X18" s="49"/>
      <c r="Y18" s="49"/>
      <c r="Z18" s="46"/>
      <c r="AA18" s="36"/>
      <c r="AB18" s="39"/>
      <c r="AC18" s="40"/>
      <c r="AD18" s="224"/>
      <c r="AE18" s="224"/>
      <c r="AF18" s="224"/>
      <c r="AG18" s="224"/>
      <c r="AH18" s="41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15" customHeight="1">
      <c r="A19" s="231"/>
      <c r="B19" s="232"/>
      <c r="C19" s="222"/>
      <c r="D19" s="222"/>
      <c r="E19" s="222"/>
      <c r="F19" s="222"/>
      <c r="G19" s="223"/>
      <c r="H19" s="10"/>
      <c r="I19" s="10"/>
      <c r="J19" s="231"/>
      <c r="K19" s="232"/>
      <c r="L19" s="222"/>
      <c r="M19" s="222"/>
      <c r="N19" s="222"/>
      <c r="O19" s="222"/>
      <c r="P19" s="223"/>
      <c r="Q19" s="10"/>
      <c r="R19" s="10"/>
      <c r="S19" s="42"/>
      <c r="T19" s="49"/>
      <c r="U19" s="49"/>
      <c r="V19" s="49"/>
      <c r="W19" s="49"/>
      <c r="X19" s="49"/>
      <c r="Y19" s="49"/>
      <c r="Z19" s="46"/>
      <c r="AA19" s="36"/>
      <c r="AB19" s="39"/>
      <c r="AC19" s="40"/>
      <c r="AD19" s="224"/>
      <c r="AE19" s="224"/>
      <c r="AF19" s="224"/>
      <c r="AG19" s="224"/>
      <c r="AH19" s="41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15" customHeight="1">
      <c r="A20" s="231"/>
      <c r="B20" s="232"/>
      <c r="C20" s="222"/>
      <c r="D20" s="222"/>
      <c r="E20" s="222"/>
      <c r="F20" s="222"/>
      <c r="G20" s="223"/>
      <c r="H20" s="10"/>
      <c r="I20" s="10"/>
      <c r="J20" s="231"/>
      <c r="K20" s="232"/>
      <c r="L20" s="222"/>
      <c r="M20" s="222"/>
      <c r="N20" s="222"/>
      <c r="O20" s="222"/>
      <c r="P20" s="223"/>
      <c r="Q20" s="10"/>
      <c r="R20" s="10"/>
      <c r="S20" s="42"/>
      <c r="T20" s="49"/>
      <c r="U20" s="49"/>
      <c r="V20" s="49"/>
      <c r="W20" s="49"/>
      <c r="X20" s="49"/>
      <c r="Y20" s="49"/>
      <c r="Z20" s="46"/>
      <c r="AA20" s="36"/>
      <c r="AB20" s="238" t="s">
        <v>38</v>
      </c>
      <c r="AC20" s="237"/>
      <c r="AD20" s="37"/>
      <c r="AE20" s="37"/>
      <c r="AF20" s="37"/>
      <c r="AG20" s="37"/>
      <c r="AH20" s="5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30" customHeight="1">
      <c r="A21" s="231"/>
      <c r="B21" s="232"/>
      <c r="C21" s="222"/>
      <c r="D21" s="222"/>
      <c r="E21" s="222"/>
      <c r="F21" s="222"/>
      <c r="G21" s="223"/>
      <c r="H21" s="10"/>
      <c r="I21" s="10"/>
      <c r="J21" s="231"/>
      <c r="K21" s="232"/>
      <c r="L21" s="222"/>
      <c r="M21" s="222"/>
      <c r="N21" s="222"/>
      <c r="O21" s="222"/>
      <c r="P21" s="223"/>
      <c r="Q21" s="10"/>
      <c r="R21" s="10"/>
      <c r="S21" s="42"/>
      <c r="T21" s="239"/>
      <c r="U21" s="239"/>
      <c r="V21" s="52"/>
      <c r="W21" s="52"/>
      <c r="X21" s="52"/>
      <c r="Y21" s="52"/>
      <c r="Z21" s="46"/>
      <c r="AA21" s="36"/>
      <c r="AB21" s="53"/>
      <c r="AC21" s="36"/>
      <c r="AD21" s="36"/>
      <c r="AE21" s="54"/>
      <c r="AF21" s="54"/>
      <c r="AG21" s="54"/>
      <c r="AH21" s="55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30" customHeight="1">
      <c r="A22" s="287" t="s">
        <v>15</v>
      </c>
      <c r="B22" s="288"/>
      <c r="C22" s="288"/>
      <c r="D22" s="288"/>
      <c r="E22" s="288"/>
      <c r="F22" s="288"/>
      <c r="G22" s="289"/>
      <c r="H22" s="10"/>
      <c r="I22" s="10"/>
      <c r="J22" s="287" t="s">
        <v>15</v>
      </c>
      <c r="K22" s="288"/>
      <c r="L22" s="288"/>
      <c r="M22" s="288"/>
      <c r="N22" s="288"/>
      <c r="O22" s="288"/>
      <c r="P22" s="289"/>
      <c r="Q22" s="10"/>
      <c r="R22" s="10"/>
      <c r="S22" s="42"/>
      <c r="T22" s="288" t="s">
        <v>15</v>
      </c>
      <c r="U22" s="288"/>
      <c r="V22" s="288"/>
      <c r="W22" s="288"/>
      <c r="X22" s="288"/>
      <c r="Y22" s="288"/>
      <c r="Z22" s="289"/>
      <c r="AA22" s="36"/>
      <c r="AB22" s="287" t="s">
        <v>15</v>
      </c>
      <c r="AC22" s="288"/>
      <c r="AD22" s="288"/>
      <c r="AE22" s="288"/>
      <c r="AF22" s="288"/>
      <c r="AG22" s="288"/>
      <c r="AH22" s="28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5" customHeight="1">
      <c r="A23" s="23" t="s">
        <v>4</v>
      </c>
      <c r="B23" s="24" t="s">
        <v>5</v>
      </c>
      <c r="C23" s="25" t="s">
        <v>6</v>
      </c>
      <c r="D23" s="25" t="s">
        <v>7</v>
      </c>
      <c r="E23" s="25" t="s">
        <v>8</v>
      </c>
      <c r="F23" s="25" t="s">
        <v>9</v>
      </c>
      <c r="G23" s="26" t="s">
        <v>10</v>
      </c>
      <c r="H23" s="10"/>
      <c r="I23" s="10"/>
      <c r="J23" s="23" t="s">
        <v>4</v>
      </c>
      <c r="K23" s="24" t="s">
        <v>5</v>
      </c>
      <c r="L23" s="25" t="s">
        <v>6</v>
      </c>
      <c r="M23" s="25" t="s">
        <v>7</v>
      </c>
      <c r="N23" s="25" t="s">
        <v>8</v>
      </c>
      <c r="O23" s="25" t="s">
        <v>9</v>
      </c>
      <c r="P23" s="26" t="s">
        <v>10</v>
      </c>
      <c r="Q23" s="10"/>
      <c r="R23" s="10"/>
      <c r="S23" s="19"/>
      <c r="T23" s="24" t="s">
        <v>4</v>
      </c>
      <c r="U23" s="24" t="s">
        <v>5</v>
      </c>
      <c r="V23" s="25" t="s">
        <v>6</v>
      </c>
      <c r="W23" s="25" t="s">
        <v>7</v>
      </c>
      <c r="X23" s="25" t="s">
        <v>8</v>
      </c>
      <c r="Y23" s="25" t="s">
        <v>9</v>
      </c>
      <c r="Z23" s="26" t="s">
        <v>10</v>
      </c>
      <c r="AA23" s="17"/>
      <c r="AB23" s="23" t="s">
        <v>4</v>
      </c>
      <c r="AC23" s="24" t="s">
        <v>5</v>
      </c>
      <c r="AD23" s="25" t="s">
        <v>6</v>
      </c>
      <c r="AE23" s="25" t="s">
        <v>7</v>
      </c>
      <c r="AF23" s="25" t="s">
        <v>8</v>
      </c>
      <c r="AG23" s="25" t="s">
        <v>9</v>
      </c>
      <c r="AH23" s="26" t="s">
        <v>10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33.75" customHeight="1">
      <c r="A24" s="266" t="s">
        <v>489</v>
      </c>
      <c r="B24" s="253" t="s">
        <v>490</v>
      </c>
      <c r="C24" s="249">
        <v>3</v>
      </c>
      <c r="D24" s="249">
        <v>0</v>
      </c>
      <c r="E24" s="249">
        <v>2</v>
      </c>
      <c r="F24" s="249">
        <v>4</v>
      </c>
      <c r="G24" s="267">
        <v>7</v>
      </c>
      <c r="H24" s="10"/>
      <c r="I24" s="10"/>
      <c r="J24" s="30" t="s">
        <v>145</v>
      </c>
      <c r="K24" s="31" t="s">
        <v>69</v>
      </c>
      <c r="L24" s="32">
        <v>3</v>
      </c>
      <c r="M24" s="32">
        <v>0</v>
      </c>
      <c r="N24" s="32">
        <v>2</v>
      </c>
      <c r="O24" s="32">
        <v>4</v>
      </c>
      <c r="P24" s="33">
        <v>6</v>
      </c>
      <c r="Q24" s="10"/>
      <c r="R24" s="10"/>
      <c r="S24" s="34" t="s">
        <v>34</v>
      </c>
      <c r="T24" s="31" t="s">
        <v>147</v>
      </c>
      <c r="U24" s="31" t="s">
        <v>148</v>
      </c>
      <c r="V24" s="32">
        <v>2</v>
      </c>
      <c r="W24" s="32">
        <v>0</v>
      </c>
      <c r="X24" s="32">
        <v>0</v>
      </c>
      <c r="Y24" s="32">
        <v>2</v>
      </c>
      <c r="Z24" s="35">
        <v>3</v>
      </c>
      <c r="AA24" s="36"/>
      <c r="AB24" s="30" t="s">
        <v>147</v>
      </c>
      <c r="AC24" s="31" t="s">
        <v>148</v>
      </c>
      <c r="AD24" s="32">
        <v>2</v>
      </c>
      <c r="AE24" s="32">
        <v>0</v>
      </c>
      <c r="AF24" s="32">
        <v>0</v>
      </c>
      <c r="AG24" s="32">
        <v>2</v>
      </c>
      <c r="AH24" s="35">
        <v>3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5" customHeight="1">
      <c r="A25" s="266" t="s">
        <v>491</v>
      </c>
      <c r="B25" s="253" t="s">
        <v>396</v>
      </c>
      <c r="C25" s="249">
        <v>3</v>
      </c>
      <c r="D25" s="249">
        <v>2</v>
      </c>
      <c r="E25" s="249">
        <v>0</v>
      </c>
      <c r="F25" s="249">
        <v>4</v>
      </c>
      <c r="G25" s="267">
        <v>6</v>
      </c>
      <c r="H25" s="10"/>
      <c r="I25" s="10"/>
      <c r="J25" s="30" t="s">
        <v>146</v>
      </c>
      <c r="K25" s="31" t="s">
        <v>65</v>
      </c>
      <c r="L25" s="32">
        <v>3</v>
      </c>
      <c r="M25" s="32">
        <v>2</v>
      </c>
      <c r="N25" s="32">
        <v>0</v>
      </c>
      <c r="O25" s="32">
        <v>4</v>
      </c>
      <c r="P25" s="35">
        <v>6</v>
      </c>
      <c r="Q25" s="10"/>
      <c r="R25" s="10"/>
      <c r="S25" s="83"/>
      <c r="T25" s="49"/>
      <c r="U25" s="230" t="s">
        <v>35</v>
      </c>
      <c r="V25" s="47">
        <f>SUM(V24)</f>
        <v>2</v>
      </c>
      <c r="W25" s="47">
        <f>SUM(W24)</f>
        <v>0</v>
      </c>
      <c r="X25" s="47">
        <f>SUM(X24)</f>
        <v>0</v>
      </c>
      <c r="Y25" s="47">
        <f>SUM(Y24)</f>
        <v>2</v>
      </c>
      <c r="Z25" s="48">
        <f>SUM(Z24)</f>
        <v>3</v>
      </c>
      <c r="AA25" s="36"/>
      <c r="AB25" s="30"/>
      <c r="AC25" s="31"/>
      <c r="AD25" s="32"/>
      <c r="AE25" s="32"/>
      <c r="AF25" s="32"/>
      <c r="AG25" s="32"/>
      <c r="AH25" s="35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25.5">
      <c r="A26" s="266" t="s">
        <v>492</v>
      </c>
      <c r="B26" s="253" t="s">
        <v>425</v>
      </c>
      <c r="C26" s="249">
        <v>3</v>
      </c>
      <c r="D26" s="249">
        <v>0</v>
      </c>
      <c r="E26" s="249">
        <v>2</v>
      </c>
      <c r="F26" s="249">
        <v>4</v>
      </c>
      <c r="G26" s="267">
        <v>6</v>
      </c>
      <c r="H26" s="10"/>
      <c r="I26" s="10"/>
      <c r="J26" s="30" t="s">
        <v>147</v>
      </c>
      <c r="K26" s="31" t="s">
        <v>148</v>
      </c>
      <c r="L26" s="32">
        <v>2</v>
      </c>
      <c r="M26" s="32">
        <v>0</v>
      </c>
      <c r="N26" s="32">
        <v>0</v>
      </c>
      <c r="O26" s="32">
        <v>2</v>
      </c>
      <c r="P26" s="35">
        <v>3</v>
      </c>
      <c r="Q26" s="10"/>
      <c r="R26" s="10"/>
      <c r="S26" s="42" t="s">
        <v>36</v>
      </c>
      <c r="T26" s="31" t="s">
        <v>149</v>
      </c>
      <c r="U26" s="31" t="s">
        <v>150</v>
      </c>
      <c r="V26" s="32">
        <v>3</v>
      </c>
      <c r="W26" s="32">
        <v>0</v>
      </c>
      <c r="X26" s="32">
        <v>2</v>
      </c>
      <c r="Y26" s="32">
        <v>4</v>
      </c>
      <c r="Z26" s="35">
        <v>6</v>
      </c>
      <c r="AA26" s="36"/>
      <c r="AB26" s="30"/>
      <c r="AC26" s="31"/>
      <c r="AD26" s="32"/>
      <c r="AE26" s="32"/>
      <c r="AF26" s="32"/>
      <c r="AG26" s="32"/>
      <c r="AH26" s="35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5" customHeight="1">
      <c r="A27" s="266" t="s">
        <v>493</v>
      </c>
      <c r="B27" s="253" t="s">
        <v>394</v>
      </c>
      <c r="C27" s="249">
        <v>3</v>
      </c>
      <c r="D27" s="249">
        <v>0</v>
      </c>
      <c r="E27" s="249">
        <v>2</v>
      </c>
      <c r="F27" s="249">
        <v>4</v>
      </c>
      <c r="G27" s="267">
        <v>6</v>
      </c>
      <c r="H27" s="10"/>
      <c r="I27" s="10"/>
      <c r="J27" s="30" t="s">
        <v>149</v>
      </c>
      <c r="K27" s="31" t="s">
        <v>150</v>
      </c>
      <c r="L27" s="32">
        <v>3</v>
      </c>
      <c r="M27" s="32">
        <v>0</v>
      </c>
      <c r="N27" s="32">
        <v>2</v>
      </c>
      <c r="O27" s="32">
        <v>4</v>
      </c>
      <c r="P27" s="35">
        <v>6</v>
      </c>
      <c r="Q27" s="10"/>
      <c r="R27" s="10"/>
      <c r="S27" s="42" t="s">
        <v>36</v>
      </c>
      <c r="T27" s="31" t="s">
        <v>151</v>
      </c>
      <c r="U27" s="31" t="s">
        <v>152</v>
      </c>
      <c r="V27" s="32">
        <v>3</v>
      </c>
      <c r="W27" s="32">
        <v>0</v>
      </c>
      <c r="X27" s="32">
        <v>2</v>
      </c>
      <c r="Y27" s="32">
        <v>4</v>
      </c>
      <c r="Z27" s="35">
        <v>7</v>
      </c>
      <c r="AA27" s="36"/>
      <c r="AB27" s="39"/>
      <c r="AC27" s="40"/>
      <c r="AD27" s="224"/>
      <c r="AE27" s="224"/>
      <c r="AF27" s="224"/>
      <c r="AG27" s="224"/>
      <c r="AH27" s="41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5" customHeight="1">
      <c r="A28" s="272" t="s">
        <v>494</v>
      </c>
      <c r="B28" s="240" t="s">
        <v>495</v>
      </c>
      <c r="C28" s="254">
        <v>1</v>
      </c>
      <c r="D28" s="254">
        <v>0</v>
      </c>
      <c r="E28" s="254">
        <v>2</v>
      </c>
      <c r="F28" s="254">
        <v>2</v>
      </c>
      <c r="G28" s="273">
        <v>3</v>
      </c>
      <c r="H28" s="10"/>
      <c r="I28" s="10"/>
      <c r="J28" s="30" t="s">
        <v>151</v>
      </c>
      <c r="K28" s="31" t="s">
        <v>152</v>
      </c>
      <c r="L28" s="32">
        <v>3</v>
      </c>
      <c r="M28" s="32">
        <v>0</v>
      </c>
      <c r="N28" s="32">
        <v>2</v>
      </c>
      <c r="O28" s="32">
        <v>4</v>
      </c>
      <c r="P28" s="35">
        <v>7</v>
      </c>
      <c r="Q28" s="10"/>
      <c r="R28" s="10"/>
      <c r="S28" s="42" t="s">
        <v>36</v>
      </c>
      <c r="T28" s="31" t="s">
        <v>145</v>
      </c>
      <c r="U28" s="31" t="s">
        <v>69</v>
      </c>
      <c r="V28" s="32">
        <v>3</v>
      </c>
      <c r="W28" s="32">
        <v>0</v>
      </c>
      <c r="X28" s="32">
        <v>2</v>
      </c>
      <c r="Y28" s="32">
        <v>4</v>
      </c>
      <c r="Z28" s="33">
        <v>6</v>
      </c>
      <c r="AA28" s="36"/>
      <c r="AB28" s="39"/>
      <c r="AC28" s="40"/>
      <c r="AD28" s="224"/>
      <c r="AE28" s="224"/>
      <c r="AF28" s="224"/>
      <c r="AG28" s="224"/>
      <c r="AH28" s="41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15" customHeight="1">
      <c r="A29" s="270" t="s">
        <v>496</v>
      </c>
      <c r="B29" s="252" t="s">
        <v>399</v>
      </c>
      <c r="C29" s="254">
        <v>0</v>
      </c>
      <c r="D29" s="254">
        <v>2</v>
      </c>
      <c r="E29" s="254">
        <v>0</v>
      </c>
      <c r="F29" s="254">
        <v>1</v>
      </c>
      <c r="G29" s="267">
        <v>1</v>
      </c>
      <c r="H29" s="10"/>
      <c r="I29" s="10"/>
      <c r="J29" s="56" t="s">
        <v>153</v>
      </c>
      <c r="K29" s="44" t="s">
        <v>72</v>
      </c>
      <c r="L29" s="32">
        <v>0</v>
      </c>
      <c r="M29" s="32">
        <v>2</v>
      </c>
      <c r="N29" s="32">
        <v>0</v>
      </c>
      <c r="O29" s="32">
        <v>1</v>
      </c>
      <c r="P29" s="35">
        <v>1</v>
      </c>
      <c r="Q29" s="10"/>
      <c r="R29" s="10"/>
      <c r="S29" s="42" t="s">
        <v>36</v>
      </c>
      <c r="T29" s="31" t="s">
        <v>146</v>
      </c>
      <c r="U29" s="31" t="s">
        <v>65</v>
      </c>
      <c r="V29" s="32">
        <v>3</v>
      </c>
      <c r="W29" s="32">
        <v>2</v>
      </c>
      <c r="X29" s="32">
        <v>0</v>
      </c>
      <c r="Y29" s="32">
        <v>4</v>
      </c>
      <c r="Z29" s="35">
        <v>6</v>
      </c>
      <c r="AA29" s="36"/>
      <c r="AB29" s="39"/>
      <c r="AC29" s="40"/>
      <c r="AD29" s="224"/>
      <c r="AE29" s="224"/>
      <c r="AF29" s="224"/>
      <c r="AG29" s="224"/>
      <c r="AH29" s="41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5" customHeight="1">
      <c r="A30" s="343" t="s">
        <v>405</v>
      </c>
      <c r="B30" s="344"/>
      <c r="C30" s="255">
        <f>SUM(C24:C29)</f>
        <v>13</v>
      </c>
      <c r="D30" s="255">
        <f>SUM(D24:D29)</f>
        <v>4</v>
      </c>
      <c r="E30" s="255">
        <f>SUM(E24:E29)</f>
        <v>8</v>
      </c>
      <c r="F30" s="255">
        <f>SUM(F24:F29)</f>
        <v>19</v>
      </c>
      <c r="G30" s="271">
        <f>SUM(G24:G29)</f>
        <v>29</v>
      </c>
      <c r="H30" s="10"/>
      <c r="I30" s="10"/>
      <c r="J30" s="329" t="s">
        <v>59</v>
      </c>
      <c r="K30" s="328"/>
      <c r="L30" s="37">
        <f>SUM(L24:L29)</f>
        <v>14</v>
      </c>
      <c r="M30" s="37">
        <f>SUM(M24:M29)</f>
        <v>4</v>
      </c>
      <c r="N30" s="37">
        <f>SUM(N24:N29)</f>
        <v>6</v>
      </c>
      <c r="O30" s="37">
        <f>SUM(O24:O29)</f>
        <v>19</v>
      </c>
      <c r="P30" s="38">
        <f>SUM(P24:P29)</f>
        <v>29</v>
      </c>
      <c r="Q30" s="10"/>
      <c r="R30" s="10"/>
      <c r="S30" s="42" t="s">
        <v>36</v>
      </c>
      <c r="T30" s="57" t="s">
        <v>153</v>
      </c>
      <c r="U30" s="44" t="s">
        <v>72</v>
      </c>
      <c r="V30" s="32">
        <v>0</v>
      </c>
      <c r="W30" s="32">
        <v>2</v>
      </c>
      <c r="X30" s="32">
        <v>0</v>
      </c>
      <c r="Y30" s="32">
        <v>1</v>
      </c>
      <c r="Z30" s="35">
        <v>1</v>
      </c>
      <c r="AA30" s="36"/>
      <c r="AB30" s="39"/>
      <c r="AC30" s="40"/>
      <c r="AD30" s="224"/>
      <c r="AE30" s="224"/>
      <c r="AF30" s="224"/>
      <c r="AG30" s="224"/>
      <c r="AH30" s="41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5" customHeight="1">
      <c r="A31" s="56"/>
      <c r="B31" s="44"/>
      <c r="C31" s="32"/>
      <c r="D31" s="32"/>
      <c r="E31" s="32"/>
      <c r="F31" s="32"/>
      <c r="G31" s="33"/>
      <c r="H31" s="10"/>
      <c r="I31" s="10"/>
      <c r="J31" s="231"/>
      <c r="K31" s="232"/>
      <c r="L31" s="232"/>
      <c r="M31" s="232"/>
      <c r="N31" s="232"/>
      <c r="O31" s="232"/>
      <c r="P31" s="46"/>
      <c r="Q31" s="10"/>
      <c r="R31" s="10"/>
      <c r="S31" s="42"/>
      <c r="T31" s="297" t="s">
        <v>37</v>
      </c>
      <c r="U31" s="297"/>
      <c r="V31" s="47">
        <f>SUM(V26:V30)</f>
        <v>12</v>
      </c>
      <c r="W31" s="47">
        <f>SUM(W26:W30)</f>
        <v>4</v>
      </c>
      <c r="X31" s="47">
        <f>SUM(X26:X30)</f>
        <v>6</v>
      </c>
      <c r="Y31" s="47">
        <f>SUM(Y26:Y30)</f>
        <v>17</v>
      </c>
      <c r="Z31" s="48">
        <f>SUM(Z26:Z30)</f>
        <v>26</v>
      </c>
      <c r="AA31" s="36"/>
      <c r="AB31" s="39"/>
      <c r="AC31" s="40"/>
      <c r="AD31" s="224"/>
      <c r="AE31" s="224"/>
      <c r="AF31" s="224"/>
      <c r="AG31" s="224"/>
      <c r="AH31" s="41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5" customHeight="1" thickBot="1">
      <c r="A32" s="333"/>
      <c r="B32" s="334"/>
      <c r="C32" s="131"/>
      <c r="D32" s="131"/>
      <c r="E32" s="131"/>
      <c r="F32" s="131"/>
      <c r="G32" s="132"/>
      <c r="H32" s="10"/>
      <c r="I32" s="10"/>
      <c r="J32" s="231"/>
      <c r="K32" s="232"/>
      <c r="L32" s="232"/>
      <c r="M32" s="232"/>
      <c r="N32" s="232"/>
      <c r="O32" s="232"/>
      <c r="P32" s="46"/>
      <c r="Q32" s="10"/>
      <c r="R32" s="10"/>
      <c r="S32" s="42"/>
      <c r="T32" s="237" t="s">
        <v>38</v>
      </c>
      <c r="U32" s="237"/>
      <c r="V32" s="37">
        <f>V31+V25</f>
        <v>14</v>
      </c>
      <c r="W32" s="37">
        <f>W31+W25</f>
        <v>4</v>
      </c>
      <c r="X32" s="37">
        <f>X31+X25</f>
        <v>6</v>
      </c>
      <c r="Y32" s="37">
        <f>Y31+Y25</f>
        <v>19</v>
      </c>
      <c r="Z32" s="38">
        <f>Z31+Z25</f>
        <v>29</v>
      </c>
      <c r="AA32" s="36"/>
      <c r="AB32" s="39"/>
      <c r="AC32" s="40"/>
      <c r="AD32" s="224"/>
      <c r="AE32" s="224"/>
      <c r="AF32" s="224"/>
      <c r="AG32" s="224"/>
      <c r="AH32" s="41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31"/>
      <c r="B33" s="232"/>
      <c r="C33" s="222"/>
      <c r="D33" s="222"/>
      <c r="E33" s="222"/>
      <c r="F33" s="222"/>
      <c r="G33" s="46"/>
      <c r="H33" s="10"/>
      <c r="I33" s="10"/>
      <c r="J33" s="231"/>
      <c r="K33" s="232"/>
      <c r="L33" s="222"/>
      <c r="M33" s="222"/>
      <c r="N33" s="222"/>
      <c r="O33" s="222"/>
      <c r="P33" s="223"/>
      <c r="Q33" s="10"/>
      <c r="R33" s="10"/>
      <c r="S33" s="42"/>
      <c r="T33" s="49"/>
      <c r="U33" s="49"/>
      <c r="V33" s="49"/>
      <c r="W33" s="49"/>
      <c r="X33" s="49"/>
      <c r="Y33" s="49"/>
      <c r="Z33" s="223"/>
      <c r="AA33" s="36"/>
      <c r="AB33" s="39"/>
      <c r="AC33" s="40"/>
      <c r="AD33" s="224"/>
      <c r="AE33" s="224"/>
      <c r="AF33" s="224"/>
      <c r="AG33" s="224"/>
      <c r="AH33" s="41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5" customHeight="1">
      <c r="A34" s="231"/>
      <c r="B34" s="232"/>
      <c r="C34" s="222"/>
      <c r="D34" s="222"/>
      <c r="E34" s="222"/>
      <c r="F34" s="222"/>
      <c r="G34" s="223"/>
      <c r="H34" s="10"/>
      <c r="I34" s="10"/>
      <c r="J34" s="231"/>
      <c r="K34" s="232"/>
      <c r="L34" s="222"/>
      <c r="M34" s="222"/>
      <c r="N34" s="222"/>
      <c r="O34" s="222"/>
      <c r="P34" s="223"/>
      <c r="Q34" s="10"/>
      <c r="R34" s="10"/>
      <c r="S34" s="83"/>
      <c r="T34" s="49"/>
      <c r="U34" s="49"/>
      <c r="V34" s="49"/>
      <c r="W34" s="49"/>
      <c r="X34" s="49"/>
      <c r="Y34" s="49"/>
      <c r="Z34" s="82"/>
      <c r="AA34" s="36"/>
      <c r="AB34" s="238" t="s">
        <v>38</v>
      </c>
      <c r="AC34" s="237"/>
      <c r="AD34" s="37">
        <f>SUM(AD24:AD33)</f>
        <v>2</v>
      </c>
      <c r="AE34" s="37">
        <f>SUM(AE24:AE33)</f>
        <v>0</v>
      </c>
      <c r="AF34" s="37">
        <f>SUM(AF24:AF33)</f>
        <v>0</v>
      </c>
      <c r="AG34" s="37">
        <f>SUM(AG24:AG33)</f>
        <v>2</v>
      </c>
      <c r="AH34" s="50">
        <f>SUM(AH24:AH33)</f>
        <v>3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30" customHeight="1">
      <c r="A35" s="231"/>
      <c r="B35" s="232"/>
      <c r="C35" s="222"/>
      <c r="D35" s="222"/>
      <c r="E35" s="222"/>
      <c r="F35" s="222"/>
      <c r="G35" s="223"/>
      <c r="H35" s="10"/>
      <c r="I35" s="10"/>
      <c r="J35" s="231"/>
      <c r="K35" s="232"/>
      <c r="L35" s="222"/>
      <c r="M35" s="222"/>
      <c r="N35" s="222"/>
      <c r="O35" s="222"/>
      <c r="P35" s="223"/>
      <c r="Q35" s="10"/>
      <c r="R35" s="10"/>
      <c r="S35" s="83"/>
      <c r="T35" s="49"/>
      <c r="U35" s="49"/>
      <c r="V35" s="49"/>
      <c r="W35" s="49"/>
      <c r="X35" s="49"/>
      <c r="Y35" s="49"/>
      <c r="Z35" s="82"/>
      <c r="AA35" s="36"/>
      <c r="AB35" s="231"/>
      <c r="AC35" s="232"/>
      <c r="AD35" s="222"/>
      <c r="AE35" s="222"/>
      <c r="AF35" s="222"/>
      <c r="AG35" s="222"/>
      <c r="AH35" s="58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30" customHeight="1">
      <c r="A36" s="287" t="s">
        <v>20</v>
      </c>
      <c r="B36" s="288"/>
      <c r="C36" s="288"/>
      <c r="D36" s="288"/>
      <c r="E36" s="288"/>
      <c r="F36" s="288"/>
      <c r="G36" s="289"/>
      <c r="H36" s="10"/>
      <c r="I36" s="10"/>
      <c r="J36" s="287" t="s">
        <v>20</v>
      </c>
      <c r="K36" s="288"/>
      <c r="L36" s="288"/>
      <c r="M36" s="288"/>
      <c r="N36" s="288"/>
      <c r="O36" s="288"/>
      <c r="P36" s="289"/>
      <c r="Q36" s="10"/>
      <c r="R36" s="13"/>
      <c r="S36" s="290" t="s">
        <v>20</v>
      </c>
      <c r="T36" s="288"/>
      <c r="U36" s="288"/>
      <c r="V36" s="288"/>
      <c r="W36" s="288"/>
      <c r="X36" s="288"/>
      <c r="Y36" s="288"/>
      <c r="Z36" s="220"/>
      <c r="AA36" s="36"/>
      <c r="AB36" s="287" t="s">
        <v>20</v>
      </c>
      <c r="AC36" s="288"/>
      <c r="AD36" s="288"/>
      <c r="AE36" s="288"/>
      <c r="AF36" s="288"/>
      <c r="AG36" s="288"/>
      <c r="AH36" s="289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12.75">
      <c r="A37" s="23" t="s">
        <v>4</v>
      </c>
      <c r="B37" s="24" t="s">
        <v>5</v>
      </c>
      <c r="C37" s="25" t="s">
        <v>6</v>
      </c>
      <c r="D37" s="25" t="s">
        <v>7</v>
      </c>
      <c r="E37" s="25" t="s">
        <v>8</v>
      </c>
      <c r="F37" s="25" t="s">
        <v>9</v>
      </c>
      <c r="G37" s="26" t="s">
        <v>10</v>
      </c>
      <c r="H37" s="10"/>
      <c r="I37" s="10"/>
      <c r="J37" s="23" t="s">
        <v>4</v>
      </c>
      <c r="K37" s="24" t="s">
        <v>5</v>
      </c>
      <c r="L37" s="25" t="s">
        <v>6</v>
      </c>
      <c r="M37" s="25" t="s">
        <v>7</v>
      </c>
      <c r="N37" s="25" t="s">
        <v>8</v>
      </c>
      <c r="O37" s="25" t="s">
        <v>9</v>
      </c>
      <c r="P37" s="26" t="s">
        <v>10</v>
      </c>
      <c r="Q37" s="10"/>
      <c r="R37" s="10"/>
      <c r="S37" s="59"/>
      <c r="T37" s="24" t="s">
        <v>4</v>
      </c>
      <c r="U37" s="24" t="s">
        <v>5</v>
      </c>
      <c r="V37" s="25" t="s">
        <v>6</v>
      </c>
      <c r="W37" s="25" t="s">
        <v>7</v>
      </c>
      <c r="X37" s="25" t="s">
        <v>8</v>
      </c>
      <c r="Y37" s="25" t="s">
        <v>9</v>
      </c>
      <c r="Z37" s="26" t="s">
        <v>10</v>
      </c>
      <c r="AA37" s="17"/>
      <c r="AB37" s="23" t="s">
        <v>4</v>
      </c>
      <c r="AC37" s="24" t="s">
        <v>5</v>
      </c>
      <c r="AD37" s="25" t="s">
        <v>6</v>
      </c>
      <c r="AE37" s="25" t="s">
        <v>7</v>
      </c>
      <c r="AF37" s="25" t="s">
        <v>8</v>
      </c>
      <c r="AG37" s="25" t="s">
        <v>9</v>
      </c>
      <c r="AH37" s="26" t="s">
        <v>10</v>
      </c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15" customHeight="1">
      <c r="A38" s="270" t="s">
        <v>497</v>
      </c>
      <c r="B38" s="256" t="s">
        <v>498</v>
      </c>
      <c r="C38" s="254">
        <v>3</v>
      </c>
      <c r="D38" s="254">
        <v>0</v>
      </c>
      <c r="E38" s="254">
        <v>2</v>
      </c>
      <c r="F38" s="254">
        <v>4</v>
      </c>
      <c r="G38" s="267">
        <v>7</v>
      </c>
      <c r="H38" s="10"/>
      <c r="I38" s="10"/>
      <c r="J38" s="43" t="s">
        <v>154</v>
      </c>
      <c r="K38" s="45" t="s">
        <v>155</v>
      </c>
      <c r="L38" s="224">
        <v>3</v>
      </c>
      <c r="M38" s="224">
        <v>0</v>
      </c>
      <c r="N38" s="224">
        <v>2</v>
      </c>
      <c r="O38" s="224">
        <v>4</v>
      </c>
      <c r="P38" s="60">
        <v>6</v>
      </c>
      <c r="Q38" s="10"/>
      <c r="R38" s="10"/>
      <c r="S38" s="34" t="s">
        <v>34</v>
      </c>
      <c r="T38" s="45" t="s">
        <v>156</v>
      </c>
      <c r="U38" s="45" t="s">
        <v>157</v>
      </c>
      <c r="V38" s="224">
        <v>3</v>
      </c>
      <c r="W38" s="224">
        <v>0</v>
      </c>
      <c r="X38" s="224">
        <v>0</v>
      </c>
      <c r="Y38" s="224">
        <v>3</v>
      </c>
      <c r="Z38" s="60">
        <v>4</v>
      </c>
      <c r="AA38" s="36"/>
      <c r="AB38" s="43" t="s">
        <v>156</v>
      </c>
      <c r="AC38" s="45" t="s">
        <v>157</v>
      </c>
      <c r="AD38" s="224">
        <v>3</v>
      </c>
      <c r="AE38" s="224">
        <v>0</v>
      </c>
      <c r="AF38" s="224">
        <v>0</v>
      </c>
      <c r="AG38" s="224">
        <v>3</v>
      </c>
      <c r="AH38" s="60">
        <v>4</v>
      </c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15" customHeight="1">
      <c r="A39" s="266" t="s">
        <v>499</v>
      </c>
      <c r="B39" s="257" t="s">
        <v>500</v>
      </c>
      <c r="C39" s="249">
        <v>3</v>
      </c>
      <c r="D39" s="249">
        <v>0</v>
      </c>
      <c r="E39" s="249">
        <v>2</v>
      </c>
      <c r="F39" s="249">
        <v>4</v>
      </c>
      <c r="G39" s="274">
        <v>6</v>
      </c>
      <c r="H39" s="10"/>
      <c r="I39" s="10"/>
      <c r="J39" s="43" t="s">
        <v>156</v>
      </c>
      <c r="K39" s="45" t="s">
        <v>157</v>
      </c>
      <c r="L39" s="224">
        <v>3</v>
      </c>
      <c r="M39" s="224">
        <v>0</v>
      </c>
      <c r="N39" s="224">
        <v>0</v>
      </c>
      <c r="O39" s="224">
        <v>3</v>
      </c>
      <c r="P39" s="60">
        <v>4</v>
      </c>
      <c r="Q39" s="10"/>
      <c r="R39" s="10"/>
      <c r="S39" s="34" t="s">
        <v>34</v>
      </c>
      <c r="T39" s="45" t="s">
        <v>158</v>
      </c>
      <c r="U39" s="45" t="s">
        <v>159</v>
      </c>
      <c r="V39" s="224">
        <v>3</v>
      </c>
      <c r="W39" s="224">
        <v>0</v>
      </c>
      <c r="X39" s="224">
        <v>0</v>
      </c>
      <c r="Y39" s="224">
        <v>3</v>
      </c>
      <c r="Z39" s="60">
        <v>4</v>
      </c>
      <c r="AA39" s="36"/>
      <c r="AB39" s="43" t="s">
        <v>158</v>
      </c>
      <c r="AC39" s="45" t="s">
        <v>159</v>
      </c>
      <c r="AD39" s="224">
        <v>3</v>
      </c>
      <c r="AE39" s="224">
        <v>0</v>
      </c>
      <c r="AF39" s="224">
        <v>0</v>
      </c>
      <c r="AG39" s="224">
        <v>3</v>
      </c>
      <c r="AH39" s="60">
        <v>4</v>
      </c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15" customHeight="1">
      <c r="A40" s="270" t="s">
        <v>501</v>
      </c>
      <c r="B40" s="256" t="s">
        <v>452</v>
      </c>
      <c r="C40" s="249">
        <v>3</v>
      </c>
      <c r="D40" s="249">
        <v>0</v>
      </c>
      <c r="E40" s="249">
        <v>0</v>
      </c>
      <c r="F40" s="249">
        <v>3</v>
      </c>
      <c r="G40" s="267">
        <v>5</v>
      </c>
      <c r="H40" s="10"/>
      <c r="I40" s="10"/>
      <c r="J40" s="43" t="s">
        <v>158</v>
      </c>
      <c r="K40" s="45" t="s">
        <v>159</v>
      </c>
      <c r="L40" s="224">
        <v>3</v>
      </c>
      <c r="M40" s="224">
        <v>0</v>
      </c>
      <c r="N40" s="224">
        <v>0</v>
      </c>
      <c r="O40" s="224">
        <v>3</v>
      </c>
      <c r="P40" s="60">
        <v>4</v>
      </c>
      <c r="Q40" s="10"/>
      <c r="R40" s="10"/>
      <c r="S40" s="83"/>
      <c r="T40" s="49"/>
      <c r="U40" s="230" t="s">
        <v>35</v>
      </c>
      <c r="V40" s="47">
        <f>SUM(V38:V39)</f>
        <v>6</v>
      </c>
      <c r="W40" s="47">
        <f>SUM(W38:W39)</f>
        <v>0</v>
      </c>
      <c r="X40" s="47">
        <f>SUM(X38:X39)</f>
        <v>0</v>
      </c>
      <c r="Y40" s="47">
        <f>SUM(Y38:Y39)</f>
        <v>6</v>
      </c>
      <c r="Z40" s="48">
        <f>SUM(Z38:Z39)</f>
        <v>8</v>
      </c>
      <c r="AA40" s="36"/>
      <c r="AB40" s="39"/>
      <c r="AC40" s="40"/>
      <c r="AD40" s="224"/>
      <c r="AE40" s="224"/>
      <c r="AF40" s="224"/>
      <c r="AG40" s="224"/>
      <c r="AH40" s="41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15" customHeight="1">
      <c r="A41" s="270" t="s">
        <v>13</v>
      </c>
      <c r="B41" s="256" t="s">
        <v>502</v>
      </c>
      <c r="C41" s="254">
        <v>2</v>
      </c>
      <c r="D41" s="254">
        <v>0</v>
      </c>
      <c r="E41" s="254">
        <v>0</v>
      </c>
      <c r="F41" s="254">
        <v>2</v>
      </c>
      <c r="G41" s="267">
        <v>3</v>
      </c>
      <c r="H41" s="10"/>
      <c r="I41" s="10"/>
      <c r="J41" s="43" t="s">
        <v>160</v>
      </c>
      <c r="K41" s="45" t="s">
        <v>161</v>
      </c>
      <c r="L41" s="224">
        <v>1</v>
      </c>
      <c r="M41" s="224">
        <v>0</v>
      </c>
      <c r="N41" s="224">
        <v>2</v>
      </c>
      <c r="O41" s="224">
        <v>2</v>
      </c>
      <c r="P41" s="60">
        <v>3</v>
      </c>
      <c r="Q41" s="10"/>
      <c r="R41" s="10"/>
      <c r="S41" s="42" t="s">
        <v>36</v>
      </c>
      <c r="T41" s="45" t="s">
        <v>154</v>
      </c>
      <c r="U41" s="45" t="s">
        <v>155</v>
      </c>
      <c r="V41" s="224">
        <v>3</v>
      </c>
      <c r="W41" s="224">
        <v>0</v>
      </c>
      <c r="X41" s="224">
        <v>2</v>
      </c>
      <c r="Y41" s="224">
        <v>4</v>
      </c>
      <c r="Z41" s="60">
        <v>6</v>
      </c>
      <c r="AA41" s="36"/>
      <c r="AB41" s="39"/>
      <c r="AC41" s="40"/>
      <c r="AD41" s="224"/>
      <c r="AE41" s="224"/>
      <c r="AF41" s="224"/>
      <c r="AG41" s="224"/>
      <c r="AH41" s="41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25.5" customHeight="1">
      <c r="A42" s="266" t="s">
        <v>14</v>
      </c>
      <c r="B42" s="257" t="s">
        <v>376</v>
      </c>
      <c r="C42" s="249">
        <v>2</v>
      </c>
      <c r="D42" s="249">
        <v>0</v>
      </c>
      <c r="E42" s="249">
        <v>0</v>
      </c>
      <c r="F42" s="249">
        <v>2</v>
      </c>
      <c r="G42" s="267">
        <v>3</v>
      </c>
      <c r="H42" s="10"/>
      <c r="I42" s="10"/>
      <c r="J42" s="30" t="s">
        <v>42</v>
      </c>
      <c r="K42" s="45" t="s">
        <v>84</v>
      </c>
      <c r="L42" s="224">
        <v>2</v>
      </c>
      <c r="M42" s="224">
        <v>0</v>
      </c>
      <c r="N42" s="224">
        <v>0</v>
      </c>
      <c r="O42" s="224">
        <v>2</v>
      </c>
      <c r="P42" s="41">
        <v>3</v>
      </c>
      <c r="Q42" s="10"/>
      <c r="R42" s="10"/>
      <c r="S42" s="42" t="s">
        <v>36</v>
      </c>
      <c r="T42" s="45" t="s">
        <v>160</v>
      </c>
      <c r="U42" s="45" t="s">
        <v>161</v>
      </c>
      <c r="V42" s="224">
        <v>1</v>
      </c>
      <c r="W42" s="224">
        <v>0</v>
      </c>
      <c r="X42" s="224">
        <v>2</v>
      </c>
      <c r="Y42" s="224">
        <v>2</v>
      </c>
      <c r="Z42" s="60">
        <v>3</v>
      </c>
      <c r="AA42" s="36"/>
      <c r="AB42" s="39"/>
      <c r="AC42" s="40"/>
      <c r="AD42" s="224"/>
      <c r="AE42" s="224"/>
      <c r="AF42" s="224"/>
      <c r="AG42" s="224"/>
      <c r="AH42" s="41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24.75" customHeight="1">
      <c r="A43" s="270" t="s">
        <v>503</v>
      </c>
      <c r="B43" s="256" t="s">
        <v>389</v>
      </c>
      <c r="C43" s="254">
        <v>3</v>
      </c>
      <c r="D43" s="254">
        <v>0</v>
      </c>
      <c r="E43" s="254">
        <v>0</v>
      </c>
      <c r="F43" s="254">
        <v>3</v>
      </c>
      <c r="G43" s="267">
        <v>3</v>
      </c>
      <c r="H43" s="10"/>
      <c r="I43" s="10"/>
      <c r="J43" s="30" t="s">
        <v>41</v>
      </c>
      <c r="K43" s="31" t="s">
        <v>83</v>
      </c>
      <c r="L43" s="224">
        <v>2</v>
      </c>
      <c r="M43" s="224">
        <v>0</v>
      </c>
      <c r="N43" s="224">
        <v>0</v>
      </c>
      <c r="O43" s="224">
        <v>2</v>
      </c>
      <c r="P43" s="41">
        <v>3</v>
      </c>
      <c r="Q43" s="10"/>
      <c r="R43" s="10"/>
      <c r="S43" s="42" t="s">
        <v>36</v>
      </c>
      <c r="T43" s="31" t="s">
        <v>42</v>
      </c>
      <c r="U43" s="45" t="s">
        <v>84</v>
      </c>
      <c r="V43" s="224">
        <v>2</v>
      </c>
      <c r="W43" s="224">
        <v>0</v>
      </c>
      <c r="X43" s="224">
        <v>0</v>
      </c>
      <c r="Y43" s="224">
        <v>2</v>
      </c>
      <c r="Z43" s="41">
        <v>3</v>
      </c>
      <c r="AA43" s="36"/>
      <c r="AB43" s="39"/>
      <c r="AC43" s="40"/>
      <c r="AD43" s="224"/>
      <c r="AE43" s="224"/>
      <c r="AF43" s="224"/>
      <c r="AG43" s="224"/>
      <c r="AH43" s="41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29.25" customHeight="1">
      <c r="A44" s="275" t="s">
        <v>504</v>
      </c>
      <c r="B44" s="258" t="s">
        <v>505</v>
      </c>
      <c r="C44" s="259">
        <v>2</v>
      </c>
      <c r="D44" s="259">
        <v>0</v>
      </c>
      <c r="E44" s="259">
        <v>0</v>
      </c>
      <c r="F44" s="259">
        <v>2</v>
      </c>
      <c r="G44" s="276">
        <v>3</v>
      </c>
      <c r="H44" s="10"/>
      <c r="I44" s="10"/>
      <c r="J44" s="43" t="s">
        <v>54</v>
      </c>
      <c r="K44" s="45" t="s">
        <v>12</v>
      </c>
      <c r="L44" s="32">
        <v>3</v>
      </c>
      <c r="M44" s="32">
        <v>0</v>
      </c>
      <c r="N44" s="32">
        <v>0</v>
      </c>
      <c r="O44" s="32">
        <v>3</v>
      </c>
      <c r="P44" s="33">
        <v>3</v>
      </c>
      <c r="Q44" s="10"/>
      <c r="R44" s="10"/>
      <c r="S44" s="42" t="s">
        <v>36</v>
      </c>
      <c r="T44" s="31" t="s">
        <v>41</v>
      </c>
      <c r="U44" s="31" t="s">
        <v>83</v>
      </c>
      <c r="V44" s="224">
        <v>2</v>
      </c>
      <c r="W44" s="224">
        <v>0</v>
      </c>
      <c r="X44" s="224">
        <v>0</v>
      </c>
      <c r="Y44" s="224">
        <v>2</v>
      </c>
      <c r="Z44" s="41">
        <v>3</v>
      </c>
      <c r="AA44" s="36"/>
      <c r="AB44" s="39"/>
      <c r="AC44" s="40"/>
      <c r="AD44" s="224"/>
      <c r="AE44" s="224"/>
      <c r="AF44" s="224"/>
      <c r="AG44" s="224"/>
      <c r="AH44" s="41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15" customHeight="1">
      <c r="A45" s="343" t="s">
        <v>390</v>
      </c>
      <c r="B45" s="344"/>
      <c r="C45" s="255">
        <f>SUM(C38:C44)</f>
        <v>18</v>
      </c>
      <c r="D45" s="255">
        <f>SUM(D38:D44)</f>
        <v>0</v>
      </c>
      <c r="E45" s="255">
        <f>SUM(E38:E44)</f>
        <v>4</v>
      </c>
      <c r="F45" s="255">
        <f>SUM(F38:F44)</f>
        <v>20</v>
      </c>
      <c r="G45" s="271">
        <f>SUM(G38:G44)</f>
        <v>30</v>
      </c>
      <c r="H45" s="10"/>
      <c r="I45" s="10"/>
      <c r="J45" s="61" t="s">
        <v>24</v>
      </c>
      <c r="K45" s="45" t="s">
        <v>162</v>
      </c>
      <c r="L45" s="62">
        <v>3</v>
      </c>
      <c r="M45" s="62">
        <v>0</v>
      </c>
      <c r="N45" s="62">
        <v>0</v>
      </c>
      <c r="O45" s="62">
        <v>3</v>
      </c>
      <c r="P45" s="63">
        <v>5</v>
      </c>
      <c r="Q45" s="10"/>
      <c r="R45" s="10"/>
      <c r="S45" s="42" t="s">
        <v>36</v>
      </c>
      <c r="T45" s="45" t="s">
        <v>54</v>
      </c>
      <c r="U45" s="45" t="s">
        <v>12</v>
      </c>
      <c r="V45" s="32">
        <v>3</v>
      </c>
      <c r="W45" s="32">
        <v>0</v>
      </c>
      <c r="X45" s="32">
        <v>0</v>
      </c>
      <c r="Y45" s="32">
        <v>3</v>
      </c>
      <c r="Z45" s="33">
        <v>3</v>
      </c>
      <c r="AA45" s="36"/>
      <c r="AB45" s="39"/>
      <c r="AC45" s="40"/>
      <c r="AD45" s="224"/>
      <c r="AE45" s="224"/>
      <c r="AF45" s="224"/>
      <c r="AG45" s="224"/>
      <c r="AH45" s="41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15" customHeight="1">
      <c r="A46" s="325"/>
      <c r="B46" s="326"/>
      <c r="C46" s="222"/>
      <c r="D46" s="222"/>
      <c r="E46" s="222"/>
      <c r="F46" s="222"/>
      <c r="G46" s="223"/>
      <c r="H46" s="10"/>
      <c r="I46" s="10"/>
      <c r="J46" s="324" t="s">
        <v>59</v>
      </c>
      <c r="K46" s="304"/>
      <c r="L46" s="37">
        <f>SUM(L38:L45)</f>
        <v>20</v>
      </c>
      <c r="M46" s="37">
        <f>SUM(M38:M45)</f>
        <v>0</v>
      </c>
      <c r="N46" s="37">
        <f>SUM(N38:N45)</f>
        <v>4</v>
      </c>
      <c r="O46" s="37">
        <f>SUM(O38:O45)</f>
        <v>22</v>
      </c>
      <c r="P46" s="38">
        <f>SUM(P38:P45)</f>
        <v>31</v>
      </c>
      <c r="Q46" s="10"/>
      <c r="R46" s="10"/>
      <c r="S46" s="42" t="s">
        <v>36</v>
      </c>
      <c r="T46" s="64" t="s">
        <v>24</v>
      </c>
      <c r="U46" s="45" t="s">
        <v>162</v>
      </c>
      <c r="V46" s="62">
        <v>3</v>
      </c>
      <c r="W46" s="62">
        <v>0</v>
      </c>
      <c r="X46" s="62">
        <v>0</v>
      </c>
      <c r="Y46" s="62">
        <v>3</v>
      </c>
      <c r="Z46" s="63">
        <v>5</v>
      </c>
      <c r="AA46" s="36"/>
      <c r="AB46" s="39"/>
      <c r="AC46" s="40"/>
      <c r="AD46" s="224"/>
      <c r="AE46" s="224"/>
      <c r="AF46" s="224"/>
      <c r="AG46" s="224"/>
      <c r="AH46" s="41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30" customHeight="1">
      <c r="A47" s="231"/>
      <c r="B47" s="232"/>
      <c r="C47" s="222"/>
      <c r="D47" s="222"/>
      <c r="E47" s="222"/>
      <c r="F47" s="222"/>
      <c r="G47" s="223"/>
      <c r="H47" s="10"/>
      <c r="I47" s="10"/>
      <c r="J47" s="231"/>
      <c r="K47" s="232"/>
      <c r="L47" s="222"/>
      <c r="M47" s="222"/>
      <c r="N47" s="222"/>
      <c r="O47" s="222"/>
      <c r="P47" s="223"/>
      <c r="Q47" s="10"/>
      <c r="R47" s="10"/>
      <c r="S47" s="339" t="s">
        <v>37</v>
      </c>
      <c r="T47" s="340"/>
      <c r="U47" s="341"/>
      <c r="V47" s="47">
        <f>SUM(V40:V46)</f>
        <v>20</v>
      </c>
      <c r="W47" s="47">
        <f>SUM(W40:W46)</f>
        <v>0</v>
      </c>
      <c r="X47" s="47">
        <f>SUM(X40:X46)</f>
        <v>4</v>
      </c>
      <c r="Y47" s="47">
        <f>SUM(Y40:Y46)</f>
        <v>22</v>
      </c>
      <c r="Z47" s="48">
        <f>SUM(Z40:Z46)</f>
        <v>31</v>
      </c>
      <c r="AA47" s="36"/>
      <c r="AB47" s="238" t="s">
        <v>38</v>
      </c>
      <c r="AC47" s="65"/>
      <c r="AD47" s="37">
        <f>SUM(AD38:AD46)</f>
        <v>6</v>
      </c>
      <c r="AE47" s="37">
        <f>SUM(AE38:AE46)</f>
        <v>0</v>
      </c>
      <c r="AF47" s="37">
        <f>SUM(AF38:AF46)</f>
        <v>0</v>
      </c>
      <c r="AG47" s="37">
        <f>SUM(AG38:AG46)</f>
        <v>6</v>
      </c>
      <c r="AH47" s="38">
        <f>SUM(AH38:AH46)</f>
        <v>8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ht="30" customHeight="1">
      <c r="A48" s="231"/>
      <c r="B48" s="232"/>
      <c r="C48" s="222"/>
      <c r="D48" s="222"/>
      <c r="E48" s="222"/>
      <c r="F48" s="222"/>
      <c r="G48" s="223"/>
      <c r="H48" s="10"/>
      <c r="I48" s="10"/>
      <c r="J48" s="231"/>
      <c r="K48" s="232"/>
      <c r="L48" s="222"/>
      <c r="M48" s="222"/>
      <c r="N48" s="222"/>
      <c r="O48" s="222"/>
      <c r="P48" s="223"/>
      <c r="Q48" s="10"/>
      <c r="R48" s="10"/>
      <c r="S48" s="42"/>
      <c r="T48" s="237" t="s">
        <v>38</v>
      </c>
      <c r="U48" s="237"/>
      <c r="V48" s="37">
        <f>V47</f>
        <v>20</v>
      </c>
      <c r="W48" s="37">
        <f>W47</f>
        <v>0</v>
      </c>
      <c r="X48" s="37">
        <f>X47</f>
        <v>4</v>
      </c>
      <c r="Y48" s="37">
        <f>Y47</f>
        <v>22</v>
      </c>
      <c r="Z48" s="38">
        <f>Z47</f>
        <v>31</v>
      </c>
      <c r="AA48" s="36"/>
      <c r="AB48" s="66"/>
      <c r="AC48" s="49"/>
      <c r="AD48" s="49"/>
      <c r="AE48" s="49"/>
      <c r="AF48" s="49"/>
      <c r="AG48" s="49"/>
      <c r="AH48" s="67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ht="30" customHeight="1">
      <c r="A49" s="287" t="s">
        <v>21</v>
      </c>
      <c r="B49" s="288"/>
      <c r="C49" s="288"/>
      <c r="D49" s="288"/>
      <c r="E49" s="288"/>
      <c r="F49" s="288"/>
      <c r="G49" s="289"/>
      <c r="H49" s="10"/>
      <c r="I49" s="10"/>
      <c r="J49" s="287" t="s">
        <v>21</v>
      </c>
      <c r="K49" s="288"/>
      <c r="L49" s="288"/>
      <c r="M49" s="288"/>
      <c r="N49" s="288"/>
      <c r="O49" s="288"/>
      <c r="P49" s="289"/>
      <c r="Q49" s="10"/>
      <c r="R49" s="10"/>
      <c r="S49" s="34"/>
      <c r="T49" s="288" t="s">
        <v>21</v>
      </c>
      <c r="U49" s="288"/>
      <c r="V49" s="288"/>
      <c r="W49" s="288"/>
      <c r="X49" s="288"/>
      <c r="Y49" s="288"/>
      <c r="Z49" s="289"/>
      <c r="AA49" s="17"/>
      <c r="AB49" s="287" t="s">
        <v>21</v>
      </c>
      <c r="AC49" s="288"/>
      <c r="AD49" s="288"/>
      <c r="AE49" s="288"/>
      <c r="AF49" s="288"/>
      <c r="AG49" s="288"/>
      <c r="AH49" s="289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ht="30" customHeight="1">
      <c r="A50" s="23" t="s">
        <v>4</v>
      </c>
      <c r="B50" s="24" t="s">
        <v>5</v>
      </c>
      <c r="C50" s="25" t="s">
        <v>6</v>
      </c>
      <c r="D50" s="25" t="s">
        <v>7</v>
      </c>
      <c r="E50" s="25" t="s">
        <v>8</v>
      </c>
      <c r="F50" s="25" t="s">
        <v>9</v>
      </c>
      <c r="G50" s="26" t="s">
        <v>10</v>
      </c>
      <c r="H50" s="10"/>
      <c r="I50" s="10"/>
      <c r="J50" s="23" t="s">
        <v>4</v>
      </c>
      <c r="K50" s="24" t="s">
        <v>5</v>
      </c>
      <c r="L50" s="25" t="s">
        <v>6</v>
      </c>
      <c r="M50" s="25" t="s">
        <v>7</v>
      </c>
      <c r="N50" s="25" t="s">
        <v>8</v>
      </c>
      <c r="O50" s="25" t="s">
        <v>9</v>
      </c>
      <c r="P50" s="26" t="s">
        <v>10</v>
      </c>
      <c r="Q50" s="10"/>
      <c r="R50" s="10"/>
      <c r="S50" s="34"/>
      <c r="T50" s="24" t="s">
        <v>4</v>
      </c>
      <c r="U50" s="24" t="s">
        <v>5</v>
      </c>
      <c r="V50" s="25" t="s">
        <v>6</v>
      </c>
      <c r="W50" s="25" t="s">
        <v>7</v>
      </c>
      <c r="X50" s="25" t="s">
        <v>8</v>
      </c>
      <c r="Y50" s="25" t="s">
        <v>9</v>
      </c>
      <c r="Z50" s="26" t="s">
        <v>10</v>
      </c>
      <c r="AA50" s="36"/>
      <c r="AB50" s="23" t="s">
        <v>4</v>
      </c>
      <c r="AC50" s="24" t="s">
        <v>5</v>
      </c>
      <c r="AD50" s="25" t="s">
        <v>6</v>
      </c>
      <c r="AE50" s="25" t="s">
        <v>7</v>
      </c>
      <c r="AF50" s="25" t="s">
        <v>8</v>
      </c>
      <c r="AG50" s="25" t="s">
        <v>9</v>
      </c>
      <c r="AH50" s="26" t="s">
        <v>10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ht="30" customHeight="1">
      <c r="A51" s="266" t="s">
        <v>506</v>
      </c>
      <c r="B51" s="253" t="s">
        <v>507</v>
      </c>
      <c r="C51" s="249">
        <v>3</v>
      </c>
      <c r="D51" s="249">
        <v>0</v>
      </c>
      <c r="E51" s="249">
        <v>0</v>
      </c>
      <c r="F51" s="249">
        <v>3</v>
      </c>
      <c r="G51" s="274">
        <v>4</v>
      </c>
      <c r="H51" s="10"/>
      <c r="I51" s="10"/>
      <c r="J51" s="30" t="s">
        <v>163</v>
      </c>
      <c r="K51" s="31" t="s">
        <v>164</v>
      </c>
      <c r="L51" s="68">
        <v>3</v>
      </c>
      <c r="M51" s="68">
        <v>0</v>
      </c>
      <c r="N51" s="68">
        <v>2</v>
      </c>
      <c r="O51" s="68">
        <v>4</v>
      </c>
      <c r="P51" s="69">
        <v>6</v>
      </c>
      <c r="Q51" s="10"/>
      <c r="R51" s="10"/>
      <c r="S51" s="34" t="s">
        <v>34</v>
      </c>
      <c r="T51" s="31" t="s">
        <v>163</v>
      </c>
      <c r="U51" s="31" t="s">
        <v>164</v>
      </c>
      <c r="V51" s="68">
        <v>3</v>
      </c>
      <c r="W51" s="68">
        <v>0</v>
      </c>
      <c r="X51" s="68">
        <v>2</v>
      </c>
      <c r="Y51" s="68">
        <v>4</v>
      </c>
      <c r="Z51" s="69">
        <v>6</v>
      </c>
      <c r="AA51" s="36"/>
      <c r="AB51" s="30" t="s">
        <v>163</v>
      </c>
      <c r="AC51" s="31" t="s">
        <v>164</v>
      </c>
      <c r="AD51" s="68">
        <v>3</v>
      </c>
      <c r="AE51" s="68">
        <v>0</v>
      </c>
      <c r="AF51" s="68">
        <v>2</v>
      </c>
      <c r="AG51" s="68">
        <v>4</v>
      </c>
      <c r="AH51" s="69">
        <v>6</v>
      </c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ht="15" customHeight="1">
      <c r="A52" s="272" t="s">
        <v>508</v>
      </c>
      <c r="B52" s="240" t="s">
        <v>509</v>
      </c>
      <c r="C52" s="254">
        <v>2</v>
      </c>
      <c r="D52" s="254">
        <v>2</v>
      </c>
      <c r="E52" s="254">
        <v>0</v>
      </c>
      <c r="F52" s="254">
        <v>3</v>
      </c>
      <c r="G52" s="273">
        <v>5</v>
      </c>
      <c r="H52" s="10"/>
      <c r="I52" s="10"/>
      <c r="J52" s="30" t="s">
        <v>165</v>
      </c>
      <c r="K52" s="31" t="s">
        <v>166</v>
      </c>
      <c r="L52" s="68">
        <v>2</v>
      </c>
      <c r="M52" s="68">
        <v>2</v>
      </c>
      <c r="N52" s="68">
        <v>0</v>
      </c>
      <c r="O52" s="68">
        <v>3</v>
      </c>
      <c r="P52" s="69">
        <v>6</v>
      </c>
      <c r="Q52" s="10"/>
      <c r="R52" s="10"/>
      <c r="S52" s="34" t="s">
        <v>34</v>
      </c>
      <c r="T52" s="31" t="s">
        <v>165</v>
      </c>
      <c r="U52" s="31" t="s">
        <v>166</v>
      </c>
      <c r="V52" s="68">
        <v>2</v>
      </c>
      <c r="W52" s="68">
        <v>2</v>
      </c>
      <c r="X52" s="68">
        <v>0</v>
      </c>
      <c r="Y52" s="68">
        <v>3</v>
      </c>
      <c r="Z52" s="69">
        <v>6</v>
      </c>
      <c r="AA52" s="36"/>
      <c r="AB52" s="30" t="s">
        <v>167</v>
      </c>
      <c r="AC52" s="31" t="s">
        <v>168</v>
      </c>
      <c r="AD52" s="68">
        <v>3</v>
      </c>
      <c r="AE52" s="68">
        <v>0</v>
      </c>
      <c r="AF52" s="68">
        <v>0</v>
      </c>
      <c r="AG52" s="68">
        <v>3</v>
      </c>
      <c r="AH52" s="69">
        <v>4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ht="15" customHeight="1">
      <c r="A53" s="266" t="s">
        <v>510</v>
      </c>
      <c r="B53" s="253" t="s">
        <v>409</v>
      </c>
      <c r="C53" s="249">
        <v>3</v>
      </c>
      <c r="D53" s="249">
        <v>0</v>
      </c>
      <c r="E53" s="249">
        <v>2</v>
      </c>
      <c r="F53" s="249">
        <v>4</v>
      </c>
      <c r="G53" s="274">
        <v>6</v>
      </c>
      <c r="H53" s="10"/>
      <c r="I53" s="10"/>
      <c r="J53" s="30" t="s">
        <v>167</v>
      </c>
      <c r="K53" s="31" t="s">
        <v>168</v>
      </c>
      <c r="L53" s="68">
        <v>3</v>
      </c>
      <c r="M53" s="68">
        <v>0</v>
      </c>
      <c r="N53" s="68">
        <v>0</v>
      </c>
      <c r="O53" s="68">
        <v>3</v>
      </c>
      <c r="P53" s="69">
        <v>4</v>
      </c>
      <c r="Q53" s="10"/>
      <c r="R53" s="10"/>
      <c r="S53" s="34" t="s">
        <v>34</v>
      </c>
      <c r="T53" s="31" t="s">
        <v>167</v>
      </c>
      <c r="U53" s="31" t="s">
        <v>168</v>
      </c>
      <c r="V53" s="68">
        <v>3</v>
      </c>
      <c r="W53" s="68">
        <v>0</v>
      </c>
      <c r="X53" s="68">
        <v>0</v>
      </c>
      <c r="Y53" s="68">
        <v>3</v>
      </c>
      <c r="Z53" s="69">
        <v>4</v>
      </c>
      <c r="AA53" s="36"/>
      <c r="AB53" s="39"/>
      <c r="AC53" s="40"/>
      <c r="AD53" s="224"/>
      <c r="AE53" s="224"/>
      <c r="AF53" s="224"/>
      <c r="AG53" s="224"/>
      <c r="AH53" s="41"/>
      <c r="AI53" s="7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ht="25.5" customHeight="1">
      <c r="A54" s="266" t="s">
        <v>511</v>
      </c>
      <c r="B54" s="253" t="s">
        <v>512</v>
      </c>
      <c r="C54" s="249">
        <v>3</v>
      </c>
      <c r="D54" s="249">
        <v>0</v>
      </c>
      <c r="E54" s="249">
        <v>2</v>
      </c>
      <c r="F54" s="249">
        <v>4</v>
      </c>
      <c r="G54" s="274">
        <v>6</v>
      </c>
      <c r="H54" s="10"/>
      <c r="I54" s="10"/>
      <c r="J54" s="56" t="s">
        <v>43</v>
      </c>
      <c r="K54" s="31" t="s">
        <v>94</v>
      </c>
      <c r="L54" s="68">
        <v>2</v>
      </c>
      <c r="M54" s="68">
        <v>0</v>
      </c>
      <c r="N54" s="68">
        <v>0</v>
      </c>
      <c r="O54" s="68">
        <v>2</v>
      </c>
      <c r="P54" s="69">
        <v>3</v>
      </c>
      <c r="Q54" s="10"/>
      <c r="R54" s="10"/>
      <c r="S54" s="34" t="s">
        <v>34</v>
      </c>
      <c r="T54" s="76" t="s">
        <v>169</v>
      </c>
      <c r="U54" s="31" t="s">
        <v>96</v>
      </c>
      <c r="V54" s="224">
        <v>0</v>
      </c>
      <c r="W54" s="224">
        <v>0</v>
      </c>
      <c r="X54" s="224">
        <v>0</v>
      </c>
      <c r="Y54" s="224">
        <v>0</v>
      </c>
      <c r="Z54" s="60">
        <v>4</v>
      </c>
      <c r="AA54" s="36"/>
      <c r="AB54" s="39"/>
      <c r="AC54" s="40"/>
      <c r="AD54" s="224"/>
      <c r="AE54" s="224"/>
      <c r="AF54" s="224"/>
      <c r="AG54" s="224"/>
      <c r="AH54" s="41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ht="30.75" customHeight="1">
      <c r="A55" s="270" t="s">
        <v>18</v>
      </c>
      <c r="B55" s="252" t="s">
        <v>397</v>
      </c>
      <c r="C55" s="254">
        <v>2</v>
      </c>
      <c r="D55" s="254">
        <v>0</v>
      </c>
      <c r="E55" s="254">
        <v>0</v>
      </c>
      <c r="F55" s="254">
        <v>2</v>
      </c>
      <c r="G55" s="267">
        <v>3</v>
      </c>
      <c r="H55" s="10"/>
      <c r="I55" s="10"/>
      <c r="J55" s="56" t="s">
        <v>31</v>
      </c>
      <c r="K55" s="31" t="s">
        <v>93</v>
      </c>
      <c r="L55" s="68">
        <v>2</v>
      </c>
      <c r="M55" s="68">
        <v>0</v>
      </c>
      <c r="N55" s="68">
        <v>0</v>
      </c>
      <c r="O55" s="68">
        <v>2</v>
      </c>
      <c r="P55" s="69">
        <v>3</v>
      </c>
      <c r="Q55" s="10"/>
      <c r="R55" s="10"/>
      <c r="S55" s="83"/>
      <c r="T55" s="49"/>
      <c r="U55" s="230" t="s">
        <v>35</v>
      </c>
      <c r="V55" s="47">
        <f>SUM(V51:V54)</f>
        <v>8</v>
      </c>
      <c r="W55" s="47">
        <f>SUM(W51:W54)</f>
        <v>2</v>
      </c>
      <c r="X55" s="47">
        <f>SUM(X51:X54)</f>
        <v>2</v>
      </c>
      <c r="Y55" s="47">
        <f>SUM(Y51:Y54)</f>
        <v>10</v>
      </c>
      <c r="Z55" s="48">
        <f>SUM(Z51:Z54)</f>
        <v>20</v>
      </c>
      <c r="AA55" s="36"/>
      <c r="AB55" s="39"/>
      <c r="AC55" s="40"/>
      <c r="AD55" s="224"/>
      <c r="AE55" s="224"/>
      <c r="AF55" s="224"/>
      <c r="AG55" s="224"/>
      <c r="AH55" s="41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ht="29.25" customHeight="1">
      <c r="A56" s="270" t="s">
        <v>19</v>
      </c>
      <c r="B56" s="252" t="s">
        <v>513</v>
      </c>
      <c r="C56" s="254">
        <v>2</v>
      </c>
      <c r="D56" s="254">
        <v>0</v>
      </c>
      <c r="E56" s="254">
        <v>0</v>
      </c>
      <c r="F56" s="254">
        <v>2</v>
      </c>
      <c r="G56" s="267">
        <v>3</v>
      </c>
      <c r="H56" s="10"/>
      <c r="I56" s="10"/>
      <c r="J56" s="43" t="s">
        <v>70</v>
      </c>
      <c r="K56" s="45" t="s">
        <v>17</v>
      </c>
      <c r="L56" s="32">
        <v>3</v>
      </c>
      <c r="M56" s="32">
        <v>0</v>
      </c>
      <c r="N56" s="32">
        <v>0</v>
      </c>
      <c r="O56" s="32">
        <v>3</v>
      </c>
      <c r="P56" s="33">
        <v>3</v>
      </c>
      <c r="Q56" s="10"/>
      <c r="R56" s="10"/>
      <c r="S56" s="42" t="s">
        <v>36</v>
      </c>
      <c r="T56" s="57" t="s">
        <v>43</v>
      </c>
      <c r="U56" s="31" t="s">
        <v>94</v>
      </c>
      <c r="V56" s="68">
        <v>2</v>
      </c>
      <c r="W56" s="68">
        <v>0</v>
      </c>
      <c r="X56" s="68">
        <v>0</v>
      </c>
      <c r="Y56" s="68">
        <v>2</v>
      </c>
      <c r="Z56" s="69">
        <v>3</v>
      </c>
      <c r="AA56" s="36"/>
      <c r="AB56" s="39"/>
      <c r="AC56" s="40"/>
      <c r="AD56" s="224"/>
      <c r="AE56" s="224"/>
      <c r="AF56" s="224"/>
      <c r="AG56" s="224"/>
      <c r="AH56" s="41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ht="15" customHeight="1">
      <c r="A57" s="270" t="s">
        <v>514</v>
      </c>
      <c r="B57" s="252" t="s">
        <v>401</v>
      </c>
      <c r="C57" s="254">
        <v>3</v>
      </c>
      <c r="D57" s="254">
        <v>0</v>
      </c>
      <c r="E57" s="254">
        <v>0</v>
      </c>
      <c r="F57" s="254">
        <v>3</v>
      </c>
      <c r="G57" s="267">
        <v>3</v>
      </c>
      <c r="H57" s="10"/>
      <c r="I57" s="10"/>
      <c r="J57" s="71" t="s">
        <v>169</v>
      </c>
      <c r="K57" s="31" t="s">
        <v>96</v>
      </c>
      <c r="L57" s="224">
        <v>0</v>
      </c>
      <c r="M57" s="224">
        <v>0</v>
      </c>
      <c r="N57" s="224">
        <v>0</v>
      </c>
      <c r="O57" s="224">
        <v>0</v>
      </c>
      <c r="P57" s="60">
        <v>4</v>
      </c>
      <c r="Q57" s="10"/>
      <c r="R57" s="10"/>
      <c r="S57" s="42" t="s">
        <v>36</v>
      </c>
      <c r="T57" s="57" t="s">
        <v>31</v>
      </c>
      <c r="U57" s="31" t="s">
        <v>93</v>
      </c>
      <c r="V57" s="68">
        <v>2</v>
      </c>
      <c r="W57" s="68">
        <v>0</v>
      </c>
      <c r="X57" s="68">
        <v>0</v>
      </c>
      <c r="Y57" s="68">
        <v>2</v>
      </c>
      <c r="Z57" s="69">
        <v>3</v>
      </c>
      <c r="AA57" s="36"/>
      <c r="AB57" s="39"/>
      <c r="AC57" s="40"/>
      <c r="AD57" s="224"/>
      <c r="AE57" s="224"/>
      <c r="AF57" s="224"/>
      <c r="AG57" s="224"/>
      <c r="AH57" s="41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ht="15" customHeight="1">
      <c r="A58" s="347" t="s">
        <v>390</v>
      </c>
      <c r="B58" s="348"/>
      <c r="C58" s="260">
        <f>SUM(C51:C57)</f>
        <v>18</v>
      </c>
      <c r="D58" s="260">
        <f>SUM(D51:D57)</f>
        <v>2</v>
      </c>
      <c r="E58" s="260">
        <f>SUM(E51:E57)</f>
        <v>4</v>
      </c>
      <c r="F58" s="260">
        <f>SUM(F51:F57)</f>
        <v>21</v>
      </c>
      <c r="G58" s="277">
        <f>SUM(G51:G57)</f>
        <v>30</v>
      </c>
      <c r="H58" s="10"/>
      <c r="I58" s="10"/>
      <c r="J58" s="324" t="s">
        <v>59</v>
      </c>
      <c r="K58" s="304"/>
      <c r="L58" s="74">
        <f>SUM(L51:L57)</f>
        <v>15</v>
      </c>
      <c r="M58" s="74">
        <f>SUM(M51:M57)</f>
        <v>2</v>
      </c>
      <c r="N58" s="74">
        <f>SUM(N51:N57)</f>
        <v>2</v>
      </c>
      <c r="O58" s="74">
        <f>SUM(O51:O57)</f>
        <v>17</v>
      </c>
      <c r="P58" s="75">
        <f>SUM(P51:P57)</f>
        <v>29</v>
      </c>
      <c r="Q58" s="10"/>
      <c r="R58" s="10"/>
      <c r="S58" s="42" t="s">
        <v>36</v>
      </c>
      <c r="T58" s="45" t="s">
        <v>70</v>
      </c>
      <c r="U58" s="45" t="s">
        <v>17</v>
      </c>
      <c r="V58" s="32">
        <v>3</v>
      </c>
      <c r="W58" s="32">
        <v>0</v>
      </c>
      <c r="X58" s="32">
        <v>0</v>
      </c>
      <c r="Y58" s="32">
        <v>3</v>
      </c>
      <c r="Z58" s="33">
        <v>3</v>
      </c>
      <c r="AA58" s="36"/>
      <c r="AB58" s="39"/>
      <c r="AC58" s="40"/>
      <c r="AD58" s="224"/>
      <c r="AE58" s="224"/>
      <c r="AF58" s="224"/>
      <c r="AG58" s="224"/>
      <c r="AH58" s="41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15" customHeight="1">
      <c r="A59" s="325"/>
      <c r="B59" s="326"/>
      <c r="C59" s="77"/>
      <c r="D59" s="77"/>
      <c r="E59" s="77"/>
      <c r="F59" s="77"/>
      <c r="G59" s="78"/>
      <c r="H59" s="10"/>
      <c r="I59" s="10"/>
      <c r="J59" s="79"/>
      <c r="K59" s="80"/>
      <c r="L59" s="80"/>
      <c r="M59" s="80"/>
      <c r="N59" s="80"/>
      <c r="O59" s="80"/>
      <c r="P59" s="81"/>
      <c r="Q59" s="10"/>
      <c r="R59" s="10"/>
      <c r="S59" s="79"/>
      <c r="T59" s="228"/>
      <c r="U59" s="229" t="s">
        <v>37</v>
      </c>
      <c r="V59" s="47">
        <f>SUM(V56:V58)</f>
        <v>7</v>
      </c>
      <c r="W59" s="47">
        <f>SUM(W56:W58)</f>
        <v>0</v>
      </c>
      <c r="X59" s="47">
        <f>SUM(X56:X58)</f>
        <v>0</v>
      </c>
      <c r="Y59" s="47">
        <f>SUM(Y56:Y58)</f>
        <v>7</v>
      </c>
      <c r="Z59" s="48">
        <f>SUM(Z56:Z58)</f>
        <v>9</v>
      </c>
      <c r="AA59" s="36"/>
      <c r="AB59" s="39"/>
      <c r="AC59" s="40"/>
      <c r="AD59" s="224"/>
      <c r="AE59" s="224"/>
      <c r="AF59" s="224"/>
      <c r="AG59" s="224"/>
      <c r="AH59" s="41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ht="15" customHeight="1">
      <c r="A60" s="231"/>
      <c r="B60" s="232"/>
      <c r="C60" s="77"/>
      <c r="D60" s="77"/>
      <c r="E60" s="77"/>
      <c r="F60" s="77"/>
      <c r="G60" s="78"/>
      <c r="H60" s="10"/>
      <c r="I60" s="10"/>
      <c r="J60" s="79"/>
      <c r="K60" s="80"/>
      <c r="L60" s="80"/>
      <c r="M60" s="80"/>
      <c r="N60" s="80"/>
      <c r="O60" s="80"/>
      <c r="P60" s="81"/>
      <c r="Q60" s="10"/>
      <c r="R60" s="10"/>
      <c r="S60" s="79"/>
      <c r="T60" s="237" t="s">
        <v>38</v>
      </c>
      <c r="U60" s="237"/>
      <c r="V60" s="47">
        <f>SUM(V59+V55)</f>
        <v>15</v>
      </c>
      <c r="W60" s="37">
        <f>W59+W55</f>
        <v>2</v>
      </c>
      <c r="X60" s="37">
        <f>X59+X55</f>
        <v>2</v>
      </c>
      <c r="Y60" s="37">
        <f>Y59+Y55</f>
        <v>17</v>
      </c>
      <c r="Z60" s="38">
        <f>Z59+Z55</f>
        <v>29</v>
      </c>
      <c r="AA60" s="36"/>
      <c r="AB60" s="238" t="s">
        <v>38</v>
      </c>
      <c r="AC60" s="65"/>
      <c r="AD60" s="37">
        <f>SUM(AD51:AD59)</f>
        <v>6</v>
      </c>
      <c r="AE60" s="37">
        <f>SUM(AE51:AE59)</f>
        <v>0</v>
      </c>
      <c r="AF60" s="37">
        <f>SUM(AF51:AF59)</f>
        <v>2</v>
      </c>
      <c r="AG60" s="37">
        <f>SUM(AG51:AG59)</f>
        <v>7</v>
      </c>
      <c r="AH60" s="38">
        <f>SUM(AH51:AH59)</f>
        <v>10</v>
      </c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ht="15" customHeight="1">
      <c r="A61" s="231"/>
      <c r="B61" s="232"/>
      <c r="C61" s="77"/>
      <c r="D61" s="77"/>
      <c r="E61" s="77"/>
      <c r="F61" s="77"/>
      <c r="G61" s="78"/>
      <c r="H61" s="10"/>
      <c r="I61" s="10"/>
      <c r="J61" s="79"/>
      <c r="K61" s="80"/>
      <c r="L61" s="80"/>
      <c r="M61" s="80"/>
      <c r="N61" s="80"/>
      <c r="O61" s="80"/>
      <c r="P61" s="81"/>
      <c r="Q61" s="10"/>
      <c r="R61" s="10"/>
      <c r="S61" s="83"/>
      <c r="T61" s="49"/>
      <c r="U61" s="49"/>
      <c r="V61" s="49"/>
      <c r="W61" s="49"/>
      <c r="X61" s="49"/>
      <c r="Y61" s="49"/>
      <c r="Z61" s="82"/>
      <c r="AA61" s="17"/>
      <c r="AB61" s="66"/>
      <c r="AC61" s="49"/>
      <c r="AD61" s="49"/>
      <c r="AE61" s="49"/>
      <c r="AF61" s="49"/>
      <c r="AG61" s="49"/>
      <c r="AH61" s="82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64" ht="15" customHeight="1">
      <c r="A62" s="231"/>
      <c r="B62" s="232"/>
      <c r="C62" s="77"/>
      <c r="D62" s="77"/>
      <c r="E62" s="77"/>
      <c r="F62" s="77"/>
      <c r="G62" s="78"/>
      <c r="H62" s="10"/>
      <c r="I62" s="10"/>
      <c r="J62" s="231"/>
      <c r="K62" s="232"/>
      <c r="L62" s="77"/>
      <c r="M62" s="77"/>
      <c r="N62" s="77"/>
      <c r="O62" s="77"/>
      <c r="P62" s="78"/>
      <c r="Q62" s="10"/>
      <c r="R62" s="13"/>
      <c r="S62" s="83"/>
      <c r="T62" s="49"/>
      <c r="U62" s="219" t="s">
        <v>22</v>
      </c>
      <c r="V62" s="219"/>
      <c r="W62" s="219"/>
      <c r="X62" s="219"/>
      <c r="Y62" s="219"/>
      <c r="Z62" s="81"/>
      <c r="AA62" s="36"/>
      <c r="AB62" s="66"/>
      <c r="AC62" s="49"/>
      <c r="AD62" s="49"/>
      <c r="AE62" s="49"/>
      <c r="AF62" s="49"/>
      <c r="AG62" s="49"/>
      <c r="AH62" s="82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ht="30" customHeight="1">
      <c r="A63" s="287" t="s">
        <v>22</v>
      </c>
      <c r="B63" s="288"/>
      <c r="C63" s="288"/>
      <c r="D63" s="288"/>
      <c r="E63" s="288"/>
      <c r="F63" s="288"/>
      <c r="G63" s="289"/>
      <c r="H63" s="10"/>
      <c r="I63" s="10"/>
      <c r="J63" s="287" t="s">
        <v>22</v>
      </c>
      <c r="K63" s="288"/>
      <c r="L63" s="288"/>
      <c r="M63" s="288"/>
      <c r="N63" s="288"/>
      <c r="O63" s="288"/>
      <c r="P63" s="289"/>
      <c r="Q63" s="10"/>
      <c r="R63" s="13"/>
      <c r="S63" s="34"/>
      <c r="T63" s="24" t="s">
        <v>4</v>
      </c>
      <c r="U63" s="24" t="s">
        <v>5</v>
      </c>
      <c r="V63" s="25" t="s">
        <v>6</v>
      </c>
      <c r="W63" s="25" t="s">
        <v>7</v>
      </c>
      <c r="X63" s="25" t="s">
        <v>8</v>
      </c>
      <c r="Y63" s="25" t="s">
        <v>9</v>
      </c>
      <c r="Z63" s="26" t="s">
        <v>10</v>
      </c>
      <c r="AA63" s="222"/>
      <c r="AB63" s="287" t="s">
        <v>22</v>
      </c>
      <c r="AC63" s="288"/>
      <c r="AD63" s="288"/>
      <c r="AE63" s="288"/>
      <c r="AF63" s="288"/>
      <c r="AG63" s="288"/>
      <c r="AH63" s="289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ht="30" customHeight="1">
      <c r="A64" s="23" t="s">
        <v>4</v>
      </c>
      <c r="B64" s="24" t="s">
        <v>5</v>
      </c>
      <c r="C64" s="25" t="s">
        <v>6</v>
      </c>
      <c r="D64" s="25" t="s">
        <v>7</v>
      </c>
      <c r="E64" s="25" t="s">
        <v>8</v>
      </c>
      <c r="F64" s="25" t="s">
        <v>9</v>
      </c>
      <c r="G64" s="26" t="s">
        <v>10</v>
      </c>
      <c r="H64" s="10"/>
      <c r="I64" s="10"/>
      <c r="J64" s="23" t="s">
        <v>4</v>
      </c>
      <c r="K64" s="24" t="s">
        <v>5</v>
      </c>
      <c r="L64" s="25" t="s">
        <v>6</v>
      </c>
      <c r="M64" s="25" t="s">
        <v>7</v>
      </c>
      <c r="N64" s="25" t="s">
        <v>8</v>
      </c>
      <c r="O64" s="25" t="s">
        <v>9</v>
      </c>
      <c r="P64" s="26" t="s">
        <v>10</v>
      </c>
      <c r="Q64" s="10"/>
      <c r="R64" s="10"/>
      <c r="S64" s="34" t="s">
        <v>34</v>
      </c>
      <c r="T64" s="84" t="s">
        <v>170</v>
      </c>
      <c r="U64" s="84" t="s">
        <v>171</v>
      </c>
      <c r="V64" s="62">
        <v>3</v>
      </c>
      <c r="W64" s="62">
        <v>0</v>
      </c>
      <c r="X64" s="62">
        <v>0</v>
      </c>
      <c r="Y64" s="62">
        <v>3</v>
      </c>
      <c r="Z64" s="63">
        <v>4</v>
      </c>
      <c r="AA64" s="36"/>
      <c r="AB64" s="23" t="s">
        <v>4</v>
      </c>
      <c r="AC64" s="24" t="s">
        <v>5</v>
      </c>
      <c r="AD64" s="25" t="s">
        <v>6</v>
      </c>
      <c r="AE64" s="25" t="s">
        <v>7</v>
      </c>
      <c r="AF64" s="25" t="s">
        <v>8</v>
      </c>
      <c r="AG64" s="25" t="s">
        <v>9</v>
      </c>
      <c r="AH64" s="26" t="s">
        <v>10</v>
      </c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15" customHeight="1">
      <c r="A65" s="266" t="s">
        <v>515</v>
      </c>
      <c r="B65" s="253" t="s">
        <v>516</v>
      </c>
      <c r="C65" s="249">
        <v>3</v>
      </c>
      <c r="D65" s="249">
        <v>0</v>
      </c>
      <c r="E65" s="249">
        <v>2</v>
      </c>
      <c r="F65" s="249">
        <v>4</v>
      </c>
      <c r="G65" s="274">
        <v>7</v>
      </c>
      <c r="H65" s="10"/>
      <c r="I65" s="10"/>
      <c r="J65" s="85" t="s">
        <v>170</v>
      </c>
      <c r="K65" s="84" t="s">
        <v>171</v>
      </c>
      <c r="L65" s="62">
        <v>3</v>
      </c>
      <c r="M65" s="62">
        <v>0</v>
      </c>
      <c r="N65" s="62">
        <v>0</v>
      </c>
      <c r="O65" s="62">
        <v>3</v>
      </c>
      <c r="P65" s="63">
        <v>4</v>
      </c>
      <c r="Q65" s="10"/>
      <c r="R65" s="10"/>
      <c r="S65" s="34" t="s">
        <v>34</v>
      </c>
      <c r="T65" s="45" t="s">
        <v>172</v>
      </c>
      <c r="U65" s="45" t="s">
        <v>104</v>
      </c>
      <c r="V65" s="224">
        <v>3</v>
      </c>
      <c r="W65" s="224">
        <v>0</v>
      </c>
      <c r="X65" s="224">
        <v>0</v>
      </c>
      <c r="Y65" s="224">
        <v>3</v>
      </c>
      <c r="Z65" s="60">
        <v>5</v>
      </c>
      <c r="AA65" s="36"/>
      <c r="AB65" s="85" t="s">
        <v>170</v>
      </c>
      <c r="AC65" s="84" t="s">
        <v>171</v>
      </c>
      <c r="AD65" s="62">
        <v>3</v>
      </c>
      <c r="AE65" s="62">
        <v>0</v>
      </c>
      <c r="AF65" s="62">
        <v>0</v>
      </c>
      <c r="AG65" s="62">
        <v>3</v>
      </c>
      <c r="AH65" s="63">
        <v>4</v>
      </c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15" customHeight="1">
      <c r="A66" s="266" t="s">
        <v>517</v>
      </c>
      <c r="B66" s="253" t="s">
        <v>518</v>
      </c>
      <c r="C66" s="249">
        <v>3</v>
      </c>
      <c r="D66" s="249">
        <v>0</v>
      </c>
      <c r="E66" s="249">
        <v>0</v>
      </c>
      <c r="F66" s="249">
        <v>3</v>
      </c>
      <c r="G66" s="267">
        <v>4</v>
      </c>
      <c r="H66" s="10"/>
      <c r="I66" s="10"/>
      <c r="J66" s="43" t="s">
        <v>172</v>
      </c>
      <c r="K66" s="45" t="s">
        <v>104</v>
      </c>
      <c r="L66" s="224">
        <v>3</v>
      </c>
      <c r="M66" s="224">
        <v>0</v>
      </c>
      <c r="N66" s="224">
        <v>0</v>
      </c>
      <c r="O66" s="224">
        <v>3</v>
      </c>
      <c r="P66" s="60">
        <v>5</v>
      </c>
      <c r="Q66" s="10"/>
      <c r="R66" s="10"/>
      <c r="S66" s="34" t="s">
        <v>34</v>
      </c>
      <c r="T66" s="86" t="s">
        <v>175</v>
      </c>
      <c r="U66" s="87" t="s">
        <v>176</v>
      </c>
      <c r="V66" s="62">
        <v>3</v>
      </c>
      <c r="W66" s="62">
        <v>0</v>
      </c>
      <c r="X66" s="62">
        <v>0</v>
      </c>
      <c r="Y66" s="62">
        <v>3</v>
      </c>
      <c r="Z66" s="63">
        <v>5</v>
      </c>
      <c r="AA66" s="36"/>
      <c r="AB66" s="86" t="s">
        <v>175</v>
      </c>
      <c r="AC66" s="87" t="s">
        <v>176</v>
      </c>
      <c r="AD66" s="62">
        <v>3</v>
      </c>
      <c r="AE66" s="62">
        <v>0</v>
      </c>
      <c r="AF66" s="62">
        <v>0</v>
      </c>
      <c r="AG66" s="62">
        <v>3</v>
      </c>
      <c r="AH66" s="63">
        <v>5</v>
      </c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33.75" customHeight="1">
      <c r="A67" s="270" t="s">
        <v>519</v>
      </c>
      <c r="B67" s="252" t="s">
        <v>520</v>
      </c>
      <c r="C67" s="254">
        <v>0</v>
      </c>
      <c r="D67" s="254">
        <v>2</v>
      </c>
      <c r="E67" s="254">
        <v>0</v>
      </c>
      <c r="F67" s="254">
        <v>1</v>
      </c>
      <c r="G67" s="267">
        <v>1</v>
      </c>
      <c r="H67" s="10"/>
      <c r="I67" s="10"/>
      <c r="J67" s="86" t="s">
        <v>173</v>
      </c>
      <c r="K67" s="87" t="s">
        <v>174</v>
      </c>
      <c r="L67" s="62">
        <v>3</v>
      </c>
      <c r="M67" s="62">
        <v>0</v>
      </c>
      <c r="N67" s="62">
        <v>0</v>
      </c>
      <c r="O67" s="62">
        <v>3</v>
      </c>
      <c r="P67" s="63">
        <v>4</v>
      </c>
      <c r="Q67" s="10"/>
      <c r="R67" s="10"/>
      <c r="S67" s="34" t="s">
        <v>34</v>
      </c>
      <c r="T67" s="86" t="s">
        <v>177</v>
      </c>
      <c r="U67" s="87" t="s">
        <v>178</v>
      </c>
      <c r="V67" s="62">
        <v>3</v>
      </c>
      <c r="W67" s="62">
        <v>0</v>
      </c>
      <c r="X67" s="62">
        <v>0</v>
      </c>
      <c r="Y67" s="62">
        <v>3</v>
      </c>
      <c r="Z67" s="63">
        <v>5</v>
      </c>
      <c r="AA67" s="36"/>
      <c r="AB67" s="86"/>
      <c r="AC67" s="87"/>
      <c r="AD67" s="62"/>
      <c r="AE67" s="62"/>
      <c r="AF67" s="62"/>
      <c r="AG67" s="62"/>
      <c r="AH67" s="63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15" customHeight="1">
      <c r="A68" s="266" t="s">
        <v>501</v>
      </c>
      <c r="B68" s="253" t="s">
        <v>453</v>
      </c>
      <c r="C68" s="249">
        <v>3</v>
      </c>
      <c r="D68" s="249">
        <v>0</v>
      </c>
      <c r="E68" s="249">
        <v>0</v>
      </c>
      <c r="F68" s="249">
        <v>3</v>
      </c>
      <c r="G68" s="274">
        <v>5</v>
      </c>
      <c r="H68" s="10"/>
      <c r="I68" s="10"/>
      <c r="J68" s="86" t="s">
        <v>175</v>
      </c>
      <c r="K68" s="87" t="s">
        <v>176</v>
      </c>
      <c r="L68" s="62">
        <v>3</v>
      </c>
      <c r="M68" s="62">
        <v>0</v>
      </c>
      <c r="N68" s="62">
        <v>0</v>
      </c>
      <c r="O68" s="62">
        <v>3</v>
      </c>
      <c r="P68" s="63">
        <v>5</v>
      </c>
      <c r="Q68" s="10"/>
      <c r="R68" s="10"/>
      <c r="S68" s="34"/>
      <c r="T68" s="86"/>
      <c r="U68" s="230" t="s">
        <v>35</v>
      </c>
      <c r="V68" s="47">
        <f>SUM(V64:V67)</f>
        <v>12</v>
      </c>
      <c r="W68" s="47">
        <f>SUM(W64:W67)</f>
        <v>0</v>
      </c>
      <c r="X68" s="47">
        <f>SUM(X64:X67)</f>
        <v>0</v>
      </c>
      <c r="Y68" s="47">
        <f>SUM(Y64:Y67)</f>
        <v>12</v>
      </c>
      <c r="Z68" s="48">
        <f>SUM(Z64:Z67)</f>
        <v>19</v>
      </c>
      <c r="AA68" s="36"/>
      <c r="AB68" s="86"/>
      <c r="AC68" s="87"/>
      <c r="AD68" s="62"/>
      <c r="AE68" s="62"/>
      <c r="AF68" s="62"/>
      <c r="AG68" s="62"/>
      <c r="AH68" s="63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15" customHeight="1">
      <c r="A69" s="266" t="s">
        <v>361</v>
      </c>
      <c r="B69" s="253" t="s">
        <v>521</v>
      </c>
      <c r="C69" s="249">
        <v>3</v>
      </c>
      <c r="D69" s="249">
        <v>0</v>
      </c>
      <c r="E69" s="249">
        <v>0</v>
      </c>
      <c r="F69" s="249">
        <v>3</v>
      </c>
      <c r="G69" s="274">
        <v>5</v>
      </c>
      <c r="H69" s="10"/>
      <c r="I69" s="10"/>
      <c r="J69" s="86" t="s">
        <v>177</v>
      </c>
      <c r="K69" s="87" t="s">
        <v>178</v>
      </c>
      <c r="L69" s="62">
        <v>3</v>
      </c>
      <c r="M69" s="62">
        <v>0</v>
      </c>
      <c r="N69" s="62">
        <v>0</v>
      </c>
      <c r="O69" s="62">
        <v>3</v>
      </c>
      <c r="P69" s="63">
        <v>5</v>
      </c>
      <c r="Q69" s="10"/>
      <c r="R69" s="10"/>
      <c r="S69" s="42" t="s">
        <v>36</v>
      </c>
      <c r="T69" s="87" t="s">
        <v>173</v>
      </c>
      <c r="U69" s="87" t="s">
        <v>174</v>
      </c>
      <c r="V69" s="62">
        <v>3</v>
      </c>
      <c r="W69" s="62">
        <v>0</v>
      </c>
      <c r="X69" s="62">
        <v>0</v>
      </c>
      <c r="Y69" s="62">
        <v>3</v>
      </c>
      <c r="Z69" s="63">
        <v>4</v>
      </c>
      <c r="AA69" s="36"/>
      <c r="AB69" s="39"/>
      <c r="AC69" s="40"/>
      <c r="AD69" s="224"/>
      <c r="AE69" s="224"/>
      <c r="AF69" s="224"/>
      <c r="AG69" s="224"/>
      <c r="AH69" s="41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ht="15" customHeight="1">
      <c r="A70" s="266" t="s">
        <v>361</v>
      </c>
      <c r="B70" s="253" t="s">
        <v>522</v>
      </c>
      <c r="C70" s="249">
        <v>3</v>
      </c>
      <c r="D70" s="249">
        <v>0</v>
      </c>
      <c r="E70" s="249">
        <v>0</v>
      </c>
      <c r="F70" s="249">
        <v>3</v>
      </c>
      <c r="G70" s="274">
        <v>5</v>
      </c>
      <c r="H70" s="10"/>
      <c r="I70" s="10"/>
      <c r="J70" s="61" t="s">
        <v>24</v>
      </c>
      <c r="K70" s="64" t="s">
        <v>179</v>
      </c>
      <c r="L70" s="62">
        <v>3</v>
      </c>
      <c r="M70" s="62">
        <v>0</v>
      </c>
      <c r="N70" s="62">
        <v>0</v>
      </c>
      <c r="O70" s="62">
        <v>3</v>
      </c>
      <c r="P70" s="63">
        <v>5</v>
      </c>
      <c r="Q70" s="10"/>
      <c r="R70" s="10"/>
      <c r="S70" s="42" t="s">
        <v>36</v>
      </c>
      <c r="T70" s="64" t="s">
        <v>24</v>
      </c>
      <c r="U70" s="64" t="s">
        <v>179</v>
      </c>
      <c r="V70" s="62">
        <v>3</v>
      </c>
      <c r="W70" s="62">
        <v>0</v>
      </c>
      <c r="X70" s="62">
        <v>0</v>
      </c>
      <c r="Y70" s="62">
        <v>3</v>
      </c>
      <c r="Z70" s="63">
        <v>5</v>
      </c>
      <c r="AA70" s="36"/>
      <c r="AB70" s="39"/>
      <c r="AC70" s="40"/>
      <c r="AD70" s="224"/>
      <c r="AE70" s="224"/>
      <c r="AF70" s="224"/>
      <c r="AG70" s="224"/>
      <c r="AH70" s="41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15" customHeight="1">
      <c r="A71" s="266" t="s">
        <v>361</v>
      </c>
      <c r="B71" s="257" t="s">
        <v>523</v>
      </c>
      <c r="C71" s="249">
        <v>2</v>
      </c>
      <c r="D71" s="249">
        <v>0</v>
      </c>
      <c r="E71" s="249">
        <v>0</v>
      </c>
      <c r="F71" s="249">
        <v>2</v>
      </c>
      <c r="G71" s="278">
        <v>3</v>
      </c>
      <c r="H71" s="10"/>
      <c r="I71" s="10"/>
      <c r="J71" s="39" t="s">
        <v>180</v>
      </c>
      <c r="K71" s="31" t="s">
        <v>107</v>
      </c>
      <c r="L71" s="224">
        <v>2</v>
      </c>
      <c r="M71" s="224">
        <v>0</v>
      </c>
      <c r="N71" s="224">
        <v>0</v>
      </c>
      <c r="O71" s="224">
        <v>2</v>
      </c>
      <c r="P71" s="41">
        <v>3</v>
      </c>
      <c r="Q71" s="10"/>
      <c r="R71" s="10"/>
      <c r="S71" s="42" t="s">
        <v>36</v>
      </c>
      <c r="T71" s="39" t="s">
        <v>180</v>
      </c>
      <c r="U71" s="31" t="s">
        <v>107</v>
      </c>
      <c r="V71" s="224">
        <v>2</v>
      </c>
      <c r="W71" s="224">
        <v>0</v>
      </c>
      <c r="X71" s="224">
        <v>0</v>
      </c>
      <c r="Y71" s="224">
        <v>2</v>
      </c>
      <c r="Z71" s="41">
        <v>3</v>
      </c>
      <c r="AA71" s="36"/>
      <c r="AB71" s="39"/>
      <c r="AC71" s="40"/>
      <c r="AD71" s="224"/>
      <c r="AE71" s="224"/>
      <c r="AF71" s="224"/>
      <c r="AG71" s="224"/>
      <c r="AH71" s="41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35.25" customHeight="1">
      <c r="A72" s="347" t="s">
        <v>390</v>
      </c>
      <c r="B72" s="348"/>
      <c r="C72" s="255">
        <f>SUM(C65:C71)</f>
        <v>17</v>
      </c>
      <c r="D72" s="255">
        <f>SUM(D65:D71)</f>
        <v>2</v>
      </c>
      <c r="E72" s="255">
        <f>SUM(E65:E71)</f>
        <v>2</v>
      </c>
      <c r="F72" s="255">
        <f>SUM(F65:F71)</f>
        <v>19</v>
      </c>
      <c r="G72" s="271">
        <f>SUM(G65:G71)</f>
        <v>30</v>
      </c>
      <c r="H72" s="10"/>
      <c r="I72" s="10"/>
      <c r="J72" s="324" t="s">
        <v>59</v>
      </c>
      <c r="K72" s="304"/>
      <c r="L72" s="37">
        <f>SUM(L65:L71)</f>
        <v>20</v>
      </c>
      <c r="M72" s="37">
        <f>SUM(M65:M71)</f>
        <v>0</v>
      </c>
      <c r="N72" s="37">
        <f>SUM(N65:N71)</f>
        <v>0</v>
      </c>
      <c r="O72" s="37">
        <f>SUM(O65:O71)</f>
        <v>20</v>
      </c>
      <c r="P72" s="38">
        <f>SUM(P65:P71)</f>
        <v>31</v>
      </c>
      <c r="Q72" s="10"/>
      <c r="R72" s="10"/>
      <c r="S72" s="42"/>
      <c r="T72" s="230"/>
      <c r="U72" s="230" t="s">
        <v>37</v>
      </c>
      <c r="V72" s="47">
        <f>SUM(V69:V71)</f>
        <v>8</v>
      </c>
      <c r="W72" s="47">
        <f>SUM(W69:W71)</f>
        <v>0</v>
      </c>
      <c r="X72" s="47">
        <f>SUM(X69:X71)</f>
        <v>0</v>
      </c>
      <c r="Y72" s="47">
        <f>SUM(Y69:Y71)</f>
        <v>8</v>
      </c>
      <c r="Z72" s="48">
        <f>SUM(Z69:Z71)</f>
        <v>12</v>
      </c>
      <c r="AA72" s="36"/>
      <c r="AB72" s="39"/>
      <c r="AC72" s="40"/>
      <c r="AD72" s="224"/>
      <c r="AE72" s="224"/>
      <c r="AF72" s="224"/>
      <c r="AG72" s="224"/>
      <c r="AH72" s="41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15" customHeight="1">
      <c r="A73" s="235"/>
      <c r="B73" s="236"/>
      <c r="C73" s="232"/>
      <c r="D73" s="232"/>
      <c r="E73" s="232"/>
      <c r="F73" s="232"/>
      <c r="G73" s="223"/>
      <c r="H73" s="10"/>
      <c r="I73" s="10"/>
      <c r="J73" s="231"/>
      <c r="K73" s="232"/>
      <c r="L73" s="232"/>
      <c r="M73" s="232"/>
      <c r="N73" s="232"/>
      <c r="O73" s="232"/>
      <c r="P73" s="223"/>
      <c r="Q73" s="10"/>
      <c r="R73" s="10"/>
      <c r="S73" s="34"/>
      <c r="T73" s="237" t="s">
        <v>38</v>
      </c>
      <c r="U73" s="237"/>
      <c r="V73" s="37">
        <f>V72+V68</f>
        <v>20</v>
      </c>
      <c r="W73" s="37">
        <f>W72+W68</f>
        <v>0</v>
      </c>
      <c r="X73" s="37">
        <f>X72+X68</f>
        <v>0</v>
      </c>
      <c r="Y73" s="37">
        <f>Y72+Y68</f>
        <v>20</v>
      </c>
      <c r="Z73" s="38">
        <f>Z72+Z68</f>
        <v>31</v>
      </c>
      <c r="AA73" s="36"/>
      <c r="AB73" s="39"/>
      <c r="AC73" s="40"/>
      <c r="AD73" s="224"/>
      <c r="AE73" s="224"/>
      <c r="AF73" s="224"/>
      <c r="AG73" s="224"/>
      <c r="AH73" s="41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15" customHeight="1">
      <c r="A74" s="301"/>
      <c r="B74" s="302"/>
      <c r="C74" s="222"/>
      <c r="D74" s="222"/>
      <c r="E74" s="222"/>
      <c r="F74" s="222"/>
      <c r="G74" s="223"/>
      <c r="H74" s="10"/>
      <c r="I74" s="10"/>
      <c r="J74" s="231"/>
      <c r="K74" s="232"/>
      <c r="L74" s="222"/>
      <c r="M74" s="222"/>
      <c r="N74" s="222"/>
      <c r="O74" s="222"/>
      <c r="P74" s="223"/>
      <c r="Q74" s="10"/>
      <c r="R74" s="10"/>
      <c r="S74" s="83"/>
      <c r="T74" s="49"/>
      <c r="U74" s="49"/>
      <c r="V74" s="49"/>
      <c r="W74" s="49"/>
      <c r="X74" s="49"/>
      <c r="Y74" s="49"/>
      <c r="Z74" s="82"/>
      <c r="AA74" s="36"/>
      <c r="AB74" s="238" t="s">
        <v>38</v>
      </c>
      <c r="AC74" s="65"/>
      <c r="AD74" s="37">
        <f>SUM(AD65:AD73)</f>
        <v>6</v>
      </c>
      <c r="AE74" s="37">
        <f>SUM(AE65:AE73)</f>
        <v>0</v>
      </c>
      <c r="AF74" s="37">
        <f>SUM(AF65:AF73)</f>
        <v>0</v>
      </c>
      <c r="AG74" s="37">
        <f>SUM(AG65:AG73)</f>
        <v>6</v>
      </c>
      <c r="AH74" s="38">
        <f>SUM(AH65:AH73)</f>
        <v>9</v>
      </c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ht="15" customHeight="1">
      <c r="A75" s="231"/>
      <c r="B75" s="232"/>
      <c r="C75" s="222"/>
      <c r="D75" s="222"/>
      <c r="E75" s="222"/>
      <c r="F75" s="222"/>
      <c r="G75" s="223"/>
      <c r="H75" s="10"/>
      <c r="I75" s="10"/>
      <c r="J75" s="231"/>
      <c r="K75" s="232"/>
      <c r="L75" s="222"/>
      <c r="M75" s="222"/>
      <c r="N75" s="222"/>
      <c r="O75" s="222"/>
      <c r="P75" s="223"/>
      <c r="Q75" s="13"/>
      <c r="R75" s="10"/>
      <c r="S75" s="83"/>
      <c r="T75" s="49"/>
      <c r="U75" s="49"/>
      <c r="V75" s="49"/>
      <c r="W75" s="49"/>
      <c r="X75" s="49"/>
      <c r="Y75" s="49"/>
      <c r="Z75" s="82"/>
      <c r="AA75" s="17"/>
      <c r="AB75" s="66"/>
      <c r="AC75" s="49"/>
      <c r="AD75" s="49"/>
      <c r="AE75" s="49"/>
      <c r="AF75" s="49"/>
      <c r="AG75" s="49"/>
      <c r="AH75" s="67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15" customHeight="1" thickBot="1">
      <c r="A76" s="231"/>
      <c r="B76" s="232"/>
      <c r="C76" s="222"/>
      <c r="D76" s="222"/>
      <c r="E76" s="222"/>
      <c r="F76" s="222"/>
      <c r="G76" s="223"/>
      <c r="H76" s="10"/>
      <c r="I76" s="10"/>
      <c r="J76" s="231"/>
      <c r="K76" s="232"/>
      <c r="L76" s="222"/>
      <c r="M76" s="222"/>
      <c r="N76" s="222"/>
      <c r="O76" s="222"/>
      <c r="P76" s="223"/>
      <c r="Q76" s="10"/>
      <c r="R76" s="13"/>
      <c r="S76" s="83"/>
      <c r="T76" s="49"/>
      <c r="U76" s="88" t="s">
        <v>23</v>
      </c>
      <c r="V76" s="89"/>
      <c r="W76" s="89"/>
      <c r="X76" s="89"/>
      <c r="Y76" s="89"/>
      <c r="Z76" s="90"/>
      <c r="AA76" s="36"/>
      <c r="AB76" s="231"/>
      <c r="AC76" s="91"/>
      <c r="AD76" s="222"/>
      <c r="AE76" s="222"/>
      <c r="AF76" s="222"/>
      <c r="AG76" s="222"/>
      <c r="AH76" s="92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15" customHeight="1">
      <c r="A77" s="287" t="s">
        <v>23</v>
      </c>
      <c r="B77" s="288"/>
      <c r="C77" s="288"/>
      <c r="D77" s="288"/>
      <c r="E77" s="288"/>
      <c r="F77" s="288"/>
      <c r="G77" s="289"/>
      <c r="H77" s="10"/>
      <c r="I77" s="10"/>
      <c r="J77" s="287" t="s">
        <v>23</v>
      </c>
      <c r="K77" s="288"/>
      <c r="L77" s="288"/>
      <c r="M77" s="288"/>
      <c r="N77" s="288"/>
      <c r="O77" s="288"/>
      <c r="P77" s="289"/>
      <c r="Q77" s="10"/>
      <c r="R77" s="13"/>
      <c r="S77" s="34"/>
      <c r="T77" s="24" t="s">
        <v>4</v>
      </c>
      <c r="U77" s="27" t="s">
        <v>5</v>
      </c>
      <c r="V77" s="28" t="s">
        <v>6</v>
      </c>
      <c r="W77" s="28" t="s">
        <v>7</v>
      </c>
      <c r="X77" s="28" t="s">
        <v>8</v>
      </c>
      <c r="Y77" s="28" t="s">
        <v>9</v>
      </c>
      <c r="Z77" s="93" t="s">
        <v>10</v>
      </c>
      <c r="AA77" s="222"/>
      <c r="AB77" s="287" t="s">
        <v>23</v>
      </c>
      <c r="AC77" s="288"/>
      <c r="AD77" s="288"/>
      <c r="AE77" s="288"/>
      <c r="AF77" s="288"/>
      <c r="AG77" s="288"/>
      <c r="AH77" s="289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ht="30" customHeight="1">
      <c r="A78" s="23" t="s">
        <v>4</v>
      </c>
      <c r="B78" s="24" t="s">
        <v>5</v>
      </c>
      <c r="C78" s="25" t="s">
        <v>6</v>
      </c>
      <c r="D78" s="25" t="s">
        <v>7</v>
      </c>
      <c r="E78" s="25" t="s">
        <v>8</v>
      </c>
      <c r="F78" s="25" t="s">
        <v>9</v>
      </c>
      <c r="G78" s="26" t="s">
        <v>10</v>
      </c>
      <c r="H78" s="10"/>
      <c r="I78" s="10"/>
      <c r="J78" s="23" t="s">
        <v>4</v>
      </c>
      <c r="K78" s="24" t="s">
        <v>5</v>
      </c>
      <c r="L78" s="25" t="s">
        <v>6</v>
      </c>
      <c r="M78" s="25" t="s">
        <v>7</v>
      </c>
      <c r="N78" s="25" t="s">
        <v>8</v>
      </c>
      <c r="O78" s="25" t="s">
        <v>9</v>
      </c>
      <c r="P78" s="26" t="s">
        <v>10</v>
      </c>
      <c r="Q78" s="10"/>
      <c r="R78" s="13"/>
      <c r="S78" s="34" t="s">
        <v>34</v>
      </c>
      <c r="T78" s="84" t="s">
        <v>183</v>
      </c>
      <c r="U78" s="84" t="s">
        <v>184</v>
      </c>
      <c r="V78" s="62">
        <v>3</v>
      </c>
      <c r="W78" s="62">
        <v>0</v>
      </c>
      <c r="X78" s="62">
        <v>0</v>
      </c>
      <c r="Y78" s="62">
        <v>3</v>
      </c>
      <c r="Z78" s="63">
        <v>4</v>
      </c>
      <c r="AA78" s="36"/>
      <c r="AB78" s="23" t="s">
        <v>4</v>
      </c>
      <c r="AC78" s="24" t="s">
        <v>5</v>
      </c>
      <c r="AD78" s="25" t="s">
        <v>6</v>
      </c>
      <c r="AE78" s="25" t="s">
        <v>7</v>
      </c>
      <c r="AF78" s="25" t="s">
        <v>8</v>
      </c>
      <c r="AG78" s="25" t="s">
        <v>9</v>
      </c>
      <c r="AH78" s="26" t="s">
        <v>10</v>
      </c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ht="30" customHeight="1">
      <c r="A79" s="266" t="s">
        <v>524</v>
      </c>
      <c r="B79" s="253" t="s">
        <v>525</v>
      </c>
      <c r="C79" s="249">
        <v>3</v>
      </c>
      <c r="D79" s="249">
        <v>0</v>
      </c>
      <c r="E79" s="249">
        <v>2</v>
      </c>
      <c r="F79" s="249">
        <v>4</v>
      </c>
      <c r="G79" s="274">
        <v>7</v>
      </c>
      <c r="H79" s="10"/>
      <c r="I79" s="10"/>
      <c r="J79" s="86" t="s">
        <v>181</v>
      </c>
      <c r="K79" s="87" t="s">
        <v>182</v>
      </c>
      <c r="L79" s="62">
        <v>3</v>
      </c>
      <c r="M79" s="62">
        <v>0</v>
      </c>
      <c r="N79" s="62">
        <v>0</v>
      </c>
      <c r="O79" s="62">
        <v>3</v>
      </c>
      <c r="P79" s="63">
        <v>4</v>
      </c>
      <c r="Q79" s="10"/>
      <c r="R79" s="10"/>
      <c r="S79" s="34" t="s">
        <v>34</v>
      </c>
      <c r="T79" s="94" t="s">
        <v>172</v>
      </c>
      <c r="U79" s="45" t="s">
        <v>109</v>
      </c>
      <c r="V79" s="62">
        <v>3</v>
      </c>
      <c r="W79" s="62">
        <v>0</v>
      </c>
      <c r="X79" s="62">
        <v>0</v>
      </c>
      <c r="Y79" s="62">
        <v>3</v>
      </c>
      <c r="Z79" s="63">
        <v>5</v>
      </c>
      <c r="AA79" s="36"/>
      <c r="AB79" s="85" t="s">
        <v>183</v>
      </c>
      <c r="AC79" s="84" t="s">
        <v>184</v>
      </c>
      <c r="AD79" s="62">
        <v>3</v>
      </c>
      <c r="AE79" s="62">
        <v>0</v>
      </c>
      <c r="AF79" s="62">
        <v>0</v>
      </c>
      <c r="AG79" s="62">
        <v>3</v>
      </c>
      <c r="AH79" s="63">
        <v>4</v>
      </c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30" customHeight="1">
      <c r="A80" s="266" t="s">
        <v>526</v>
      </c>
      <c r="B80" s="253" t="s">
        <v>527</v>
      </c>
      <c r="C80" s="249">
        <v>3</v>
      </c>
      <c r="D80" s="249">
        <v>2</v>
      </c>
      <c r="E80" s="249">
        <v>0</v>
      </c>
      <c r="F80" s="249">
        <v>3</v>
      </c>
      <c r="G80" s="267">
        <v>7</v>
      </c>
      <c r="H80" s="10"/>
      <c r="I80" s="10"/>
      <c r="J80" s="85" t="s">
        <v>183</v>
      </c>
      <c r="K80" s="84" t="s">
        <v>184</v>
      </c>
      <c r="L80" s="62">
        <v>3</v>
      </c>
      <c r="M80" s="62">
        <v>0</v>
      </c>
      <c r="N80" s="62">
        <v>0</v>
      </c>
      <c r="O80" s="62">
        <v>3</v>
      </c>
      <c r="P80" s="63">
        <v>4</v>
      </c>
      <c r="Q80" s="10"/>
      <c r="R80" s="10"/>
      <c r="S80" s="34" t="s">
        <v>34</v>
      </c>
      <c r="T80" s="87" t="s">
        <v>185</v>
      </c>
      <c r="U80" s="87" t="s">
        <v>186</v>
      </c>
      <c r="V80" s="62">
        <v>0</v>
      </c>
      <c r="W80" s="62">
        <v>0</v>
      </c>
      <c r="X80" s="62">
        <v>4</v>
      </c>
      <c r="Y80" s="62">
        <v>2</v>
      </c>
      <c r="Z80" s="63">
        <v>3</v>
      </c>
      <c r="AA80" s="36"/>
      <c r="AB80" s="85"/>
      <c r="AC80" s="84"/>
      <c r="AD80" s="62"/>
      <c r="AE80" s="62"/>
      <c r="AF80" s="62"/>
      <c r="AG80" s="62"/>
      <c r="AH80" s="63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15" customHeight="1">
      <c r="A81" s="266" t="s">
        <v>528</v>
      </c>
      <c r="B81" s="241" t="s">
        <v>529</v>
      </c>
      <c r="C81" s="249">
        <v>3</v>
      </c>
      <c r="D81" s="249">
        <v>0</v>
      </c>
      <c r="E81" s="249">
        <v>2</v>
      </c>
      <c r="F81" s="249">
        <v>4</v>
      </c>
      <c r="G81" s="267">
        <v>7</v>
      </c>
      <c r="H81" s="10"/>
      <c r="I81" s="10"/>
      <c r="J81" s="95" t="s">
        <v>172</v>
      </c>
      <c r="K81" s="45" t="s">
        <v>109</v>
      </c>
      <c r="L81" s="62">
        <v>3</v>
      </c>
      <c r="M81" s="62">
        <v>0</v>
      </c>
      <c r="N81" s="62">
        <v>0</v>
      </c>
      <c r="O81" s="62">
        <v>3</v>
      </c>
      <c r="P81" s="63">
        <v>5</v>
      </c>
      <c r="Q81" s="10"/>
      <c r="R81" s="10"/>
      <c r="S81" s="34" t="s">
        <v>34</v>
      </c>
      <c r="T81" s="87" t="s">
        <v>187</v>
      </c>
      <c r="U81" s="87" t="s">
        <v>188</v>
      </c>
      <c r="V81" s="62">
        <v>3</v>
      </c>
      <c r="W81" s="62">
        <v>0</v>
      </c>
      <c r="X81" s="62">
        <v>0</v>
      </c>
      <c r="Y81" s="62">
        <v>3</v>
      </c>
      <c r="Z81" s="63">
        <v>5</v>
      </c>
      <c r="AA81" s="36"/>
      <c r="AB81" s="39"/>
      <c r="AC81" s="40"/>
      <c r="AD81" s="224"/>
      <c r="AE81" s="224"/>
      <c r="AF81" s="224"/>
      <c r="AG81" s="224"/>
      <c r="AH81" s="41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15" customHeight="1">
      <c r="A82" s="266" t="s">
        <v>501</v>
      </c>
      <c r="B82" s="253" t="s">
        <v>458</v>
      </c>
      <c r="C82" s="249">
        <v>3</v>
      </c>
      <c r="D82" s="249">
        <v>0</v>
      </c>
      <c r="E82" s="249">
        <v>0</v>
      </c>
      <c r="F82" s="249">
        <v>3</v>
      </c>
      <c r="G82" s="274">
        <v>5</v>
      </c>
      <c r="H82" s="10"/>
      <c r="I82" s="10"/>
      <c r="J82" s="86" t="s">
        <v>185</v>
      </c>
      <c r="K82" s="87" t="s">
        <v>186</v>
      </c>
      <c r="L82" s="62">
        <v>0</v>
      </c>
      <c r="M82" s="62">
        <v>0</v>
      </c>
      <c r="N82" s="62">
        <v>4</v>
      </c>
      <c r="O82" s="62">
        <v>2</v>
      </c>
      <c r="P82" s="63">
        <v>3</v>
      </c>
      <c r="Q82" s="10"/>
      <c r="R82" s="10"/>
      <c r="S82" s="34" t="s">
        <v>34</v>
      </c>
      <c r="T82" s="96" t="s">
        <v>189</v>
      </c>
      <c r="U82" s="87" t="s">
        <v>190</v>
      </c>
      <c r="V82" s="62">
        <v>3</v>
      </c>
      <c r="W82" s="62">
        <v>0</v>
      </c>
      <c r="X82" s="62">
        <v>0</v>
      </c>
      <c r="Y82" s="62">
        <v>3</v>
      </c>
      <c r="Z82" s="63">
        <v>5</v>
      </c>
      <c r="AA82" s="36"/>
      <c r="AB82" s="39"/>
      <c r="AC82" s="40"/>
      <c r="AD82" s="224"/>
      <c r="AE82" s="224"/>
      <c r="AF82" s="224"/>
      <c r="AG82" s="224"/>
      <c r="AH82" s="41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15" customHeight="1">
      <c r="A83" s="279" t="s">
        <v>530</v>
      </c>
      <c r="B83" s="241" t="s">
        <v>531</v>
      </c>
      <c r="C83" s="249">
        <v>0</v>
      </c>
      <c r="D83" s="249">
        <v>0</v>
      </c>
      <c r="E83" s="249">
        <v>0</v>
      </c>
      <c r="F83" s="249">
        <v>0</v>
      </c>
      <c r="G83" s="280">
        <v>4</v>
      </c>
      <c r="H83" s="10"/>
      <c r="I83" s="10"/>
      <c r="J83" s="86" t="s">
        <v>187</v>
      </c>
      <c r="K83" s="87" t="s">
        <v>188</v>
      </c>
      <c r="L83" s="62">
        <v>3</v>
      </c>
      <c r="M83" s="62">
        <v>0</v>
      </c>
      <c r="N83" s="62">
        <v>0</v>
      </c>
      <c r="O83" s="62">
        <v>3</v>
      </c>
      <c r="P83" s="63">
        <v>5</v>
      </c>
      <c r="Q83" s="10"/>
      <c r="R83" s="10"/>
      <c r="S83" s="34" t="s">
        <v>34</v>
      </c>
      <c r="T83" s="64" t="s">
        <v>191</v>
      </c>
      <c r="U83" s="45" t="s">
        <v>116</v>
      </c>
      <c r="V83" s="32">
        <v>0</v>
      </c>
      <c r="W83" s="32">
        <v>0</v>
      </c>
      <c r="X83" s="32">
        <v>0</v>
      </c>
      <c r="Y83" s="32">
        <v>0</v>
      </c>
      <c r="Z83" s="35">
        <v>4</v>
      </c>
      <c r="AA83" s="36"/>
      <c r="AB83" s="66"/>
      <c r="AC83" s="49"/>
      <c r="AD83" s="49"/>
      <c r="AE83" s="49"/>
      <c r="AF83" s="49"/>
      <c r="AG83" s="49"/>
      <c r="AH83" s="82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ht="15" customHeight="1">
      <c r="A84" s="279"/>
      <c r="B84" s="241"/>
      <c r="C84" s="249"/>
      <c r="D84" s="249"/>
      <c r="E84" s="249"/>
      <c r="F84" s="249"/>
      <c r="G84" s="280"/>
      <c r="H84" s="10"/>
      <c r="I84" s="10"/>
      <c r="J84" s="97" t="s">
        <v>189</v>
      </c>
      <c r="K84" s="87" t="s">
        <v>190</v>
      </c>
      <c r="L84" s="62">
        <v>3</v>
      </c>
      <c r="M84" s="62">
        <v>0</v>
      </c>
      <c r="N84" s="62">
        <v>0</v>
      </c>
      <c r="O84" s="62">
        <v>3</v>
      </c>
      <c r="P84" s="63">
        <v>5</v>
      </c>
      <c r="Q84" s="10"/>
      <c r="R84" s="10"/>
      <c r="S84" s="83"/>
      <c r="T84" s="49"/>
      <c r="U84" s="230" t="s">
        <v>35</v>
      </c>
      <c r="V84" s="47">
        <f>SUM(V78:V83)</f>
        <v>12</v>
      </c>
      <c r="W84" s="47">
        <f>SUM(W78:W83)</f>
        <v>0</v>
      </c>
      <c r="X84" s="47">
        <f>SUM(X78:X83)</f>
        <v>4</v>
      </c>
      <c r="Y84" s="47">
        <f>SUM(Y78:Y83)</f>
        <v>14</v>
      </c>
      <c r="Z84" s="48">
        <f>SUM(Z78:Z83)</f>
        <v>26</v>
      </c>
      <c r="AA84" s="36"/>
      <c r="AB84" s="66"/>
      <c r="AC84" s="49"/>
      <c r="AD84" s="49"/>
      <c r="AE84" s="49"/>
      <c r="AF84" s="49"/>
      <c r="AG84" s="49"/>
      <c r="AH84" s="82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ht="15" customHeight="1">
      <c r="A85" s="279"/>
      <c r="B85" s="264"/>
      <c r="C85" s="249"/>
      <c r="D85" s="249"/>
      <c r="E85" s="249"/>
      <c r="F85" s="249"/>
      <c r="G85" s="280"/>
      <c r="H85" s="10"/>
      <c r="I85" s="10"/>
      <c r="J85" s="61" t="s">
        <v>191</v>
      </c>
      <c r="K85" s="45" t="s">
        <v>116</v>
      </c>
      <c r="L85" s="32">
        <v>0</v>
      </c>
      <c r="M85" s="32">
        <v>0</v>
      </c>
      <c r="N85" s="32">
        <v>0</v>
      </c>
      <c r="O85" s="32">
        <v>0</v>
      </c>
      <c r="P85" s="35">
        <v>4</v>
      </c>
      <c r="Q85" s="10"/>
      <c r="R85" s="10"/>
      <c r="S85" s="42" t="s">
        <v>36</v>
      </c>
      <c r="T85" s="87" t="s">
        <v>181</v>
      </c>
      <c r="U85" s="87" t="s">
        <v>182</v>
      </c>
      <c r="V85" s="62">
        <v>3</v>
      </c>
      <c r="W85" s="62">
        <v>0</v>
      </c>
      <c r="X85" s="62">
        <v>0</v>
      </c>
      <c r="Y85" s="62">
        <v>3</v>
      </c>
      <c r="Z85" s="63">
        <v>4</v>
      </c>
      <c r="AA85" s="17"/>
      <c r="AB85" s="66"/>
      <c r="AC85" s="49"/>
      <c r="AD85" s="49"/>
      <c r="AE85" s="49"/>
      <c r="AF85" s="49"/>
      <c r="AG85" s="49"/>
      <c r="AH85" s="82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ht="15" customHeight="1">
      <c r="A86" s="343" t="s">
        <v>405</v>
      </c>
      <c r="B86" s="344"/>
      <c r="C86" s="261">
        <f>SUM(C79:C83)</f>
        <v>12</v>
      </c>
      <c r="D86" s="261">
        <f>SUM(D79:D83)</f>
        <v>2</v>
      </c>
      <c r="E86" s="261">
        <f>SUM(E79:E83)</f>
        <v>4</v>
      </c>
      <c r="F86" s="261">
        <f>SUM(F79:F83)</f>
        <v>14</v>
      </c>
      <c r="G86" s="281">
        <f>SUM(G79:G83)</f>
        <v>30</v>
      </c>
      <c r="H86" s="10"/>
      <c r="I86" s="10"/>
      <c r="J86" s="305" t="s">
        <v>59</v>
      </c>
      <c r="K86" s="306"/>
      <c r="L86" s="72">
        <f>SUM(L79:L85)</f>
        <v>15</v>
      </c>
      <c r="M86" s="72">
        <f>SUM(M79:M85)</f>
        <v>0</v>
      </c>
      <c r="N86" s="72">
        <f>SUM(N79:N85)</f>
        <v>4</v>
      </c>
      <c r="O86" s="72">
        <f>SUM(O79:O85)</f>
        <v>17</v>
      </c>
      <c r="P86" s="73">
        <f>SUM(P79:P85)</f>
        <v>30</v>
      </c>
      <c r="Q86" s="10"/>
      <c r="R86" s="10"/>
      <c r="S86" s="83"/>
      <c r="T86" s="296" t="s">
        <v>37</v>
      </c>
      <c r="U86" s="297"/>
      <c r="V86" s="47">
        <f>SUM(V85:V85)</f>
        <v>3</v>
      </c>
      <c r="W86" s="47">
        <f>SUM(W85:W85)</f>
        <v>0</v>
      </c>
      <c r="X86" s="47">
        <f>SUM(X85:X85)</f>
        <v>0</v>
      </c>
      <c r="Y86" s="47">
        <f>SUM(Y85:Y85)</f>
        <v>3</v>
      </c>
      <c r="Z86" s="48">
        <f>SUM(Z85:Z85)</f>
        <v>4</v>
      </c>
      <c r="AA86" s="36"/>
      <c r="AB86" s="66"/>
      <c r="AC86" s="49"/>
      <c r="AD86" s="49"/>
      <c r="AE86" s="49"/>
      <c r="AF86" s="49"/>
      <c r="AG86" s="49"/>
      <c r="AH86" s="82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4" ht="15" customHeight="1">
      <c r="A87" s="79"/>
      <c r="B87" s="80"/>
      <c r="C87" s="80"/>
      <c r="D87" s="80"/>
      <c r="E87" s="80"/>
      <c r="F87" s="80"/>
      <c r="G87" s="78"/>
      <c r="H87" s="10"/>
      <c r="I87" s="10"/>
      <c r="J87" s="79"/>
      <c r="K87" s="80"/>
      <c r="L87" s="80"/>
      <c r="M87" s="80"/>
      <c r="N87" s="80"/>
      <c r="O87" s="80"/>
      <c r="P87" s="81"/>
      <c r="Q87" s="10"/>
      <c r="R87" s="10"/>
      <c r="S87" s="83"/>
      <c r="T87" s="237" t="s">
        <v>38</v>
      </c>
      <c r="U87" s="237"/>
      <c r="V87" s="37">
        <f>V86+V84</f>
        <v>15</v>
      </c>
      <c r="W87" s="37">
        <f>W86+W84</f>
        <v>0</v>
      </c>
      <c r="X87" s="37">
        <f>X86+X84</f>
        <v>4</v>
      </c>
      <c r="Y87" s="37">
        <f>Y86+Y84</f>
        <v>17</v>
      </c>
      <c r="Z87" s="38">
        <f>Z86+Z84</f>
        <v>30</v>
      </c>
      <c r="AA87" s="36"/>
      <c r="AB87" s="39"/>
      <c r="AC87" s="40"/>
      <c r="AD87" s="224"/>
      <c r="AE87" s="224"/>
      <c r="AF87" s="224"/>
      <c r="AG87" s="224"/>
      <c r="AH87" s="41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64" ht="15" customHeight="1">
      <c r="A88" s="79"/>
      <c r="B88" s="80"/>
      <c r="C88" s="80"/>
      <c r="D88" s="80"/>
      <c r="E88" s="80"/>
      <c r="F88" s="80"/>
      <c r="G88" s="78"/>
      <c r="H88" s="10"/>
      <c r="I88" s="10"/>
      <c r="J88" s="79"/>
      <c r="K88" s="80"/>
      <c r="L88" s="80"/>
      <c r="M88" s="80"/>
      <c r="N88" s="80"/>
      <c r="O88" s="80"/>
      <c r="P88" s="81"/>
      <c r="Q88" s="10"/>
      <c r="R88" s="10"/>
      <c r="S88" s="290" t="s">
        <v>25</v>
      </c>
      <c r="T88" s="291"/>
      <c r="U88" s="291"/>
      <c r="V88" s="291"/>
      <c r="W88" s="291"/>
      <c r="X88" s="291"/>
      <c r="Y88" s="291"/>
      <c r="Z88" s="292"/>
      <c r="AA88" s="36"/>
      <c r="AB88" s="238" t="s">
        <v>38</v>
      </c>
      <c r="AC88" s="65"/>
      <c r="AD88" s="37">
        <f>SUM(AD79:AD87)</f>
        <v>3</v>
      </c>
      <c r="AE88" s="37">
        <f>SUM(AE79:AE87)</f>
        <v>0</v>
      </c>
      <c r="AF88" s="37">
        <f>SUM(AF79:AF87)</f>
        <v>0</v>
      </c>
      <c r="AG88" s="37">
        <f>SUM(AG79:AG87)</f>
        <v>3</v>
      </c>
      <c r="AH88" s="38">
        <f>SUM(AH79:AH87)</f>
        <v>4</v>
      </c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64" ht="15" customHeight="1">
      <c r="A89" s="301"/>
      <c r="B89" s="302"/>
      <c r="C89" s="77"/>
      <c r="D89" s="77"/>
      <c r="E89" s="77"/>
      <c r="F89" s="77"/>
      <c r="G89" s="78"/>
      <c r="H89" s="10"/>
      <c r="I89" s="10"/>
      <c r="J89" s="79"/>
      <c r="K89" s="80"/>
      <c r="L89" s="80"/>
      <c r="M89" s="80"/>
      <c r="N89" s="80"/>
      <c r="O89" s="80"/>
      <c r="P89" s="81"/>
      <c r="Q89" s="10"/>
      <c r="R89" s="10"/>
      <c r="S89" s="34"/>
      <c r="T89" s="24" t="s">
        <v>4</v>
      </c>
      <c r="U89" s="24" t="s">
        <v>5</v>
      </c>
      <c r="V89" s="25" t="s">
        <v>6</v>
      </c>
      <c r="W89" s="25" t="s">
        <v>7</v>
      </c>
      <c r="X89" s="25" t="s">
        <v>8</v>
      </c>
      <c r="Y89" s="25" t="s">
        <v>9</v>
      </c>
      <c r="Z89" s="26" t="s">
        <v>10</v>
      </c>
      <c r="AA89" s="36"/>
      <c r="AB89" s="231"/>
      <c r="AC89" s="91"/>
      <c r="AD89" s="222"/>
      <c r="AE89" s="222"/>
      <c r="AF89" s="222"/>
      <c r="AG89" s="222"/>
      <c r="AH89" s="92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ht="15" customHeight="1">
      <c r="A90" s="287" t="s">
        <v>25</v>
      </c>
      <c r="B90" s="288"/>
      <c r="C90" s="288"/>
      <c r="D90" s="288"/>
      <c r="E90" s="288"/>
      <c r="F90" s="288"/>
      <c r="G90" s="289"/>
      <c r="H90" s="10"/>
      <c r="I90" s="10"/>
      <c r="J90" s="287" t="s">
        <v>25</v>
      </c>
      <c r="K90" s="288"/>
      <c r="L90" s="288"/>
      <c r="M90" s="288"/>
      <c r="N90" s="288"/>
      <c r="O90" s="288"/>
      <c r="P90" s="289"/>
      <c r="Q90" s="10"/>
      <c r="R90" s="10"/>
      <c r="S90" s="34" t="s">
        <v>34</v>
      </c>
      <c r="T90" s="61" t="s">
        <v>193</v>
      </c>
      <c r="U90" s="45" t="s">
        <v>110</v>
      </c>
      <c r="V90" s="62">
        <v>3</v>
      </c>
      <c r="W90" s="62">
        <v>0</v>
      </c>
      <c r="X90" s="62">
        <v>0</v>
      </c>
      <c r="Y90" s="62">
        <v>3</v>
      </c>
      <c r="Z90" s="63">
        <v>5</v>
      </c>
      <c r="AA90" s="36"/>
      <c r="AB90" s="287" t="s">
        <v>25</v>
      </c>
      <c r="AC90" s="288"/>
      <c r="AD90" s="288"/>
      <c r="AE90" s="288"/>
      <c r="AF90" s="288"/>
      <c r="AG90" s="288"/>
      <c r="AH90" s="289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64" ht="15" customHeight="1">
      <c r="A91" s="23" t="s">
        <v>4</v>
      </c>
      <c r="B91" s="24" t="s">
        <v>5</v>
      </c>
      <c r="C91" s="25" t="s">
        <v>6</v>
      </c>
      <c r="D91" s="25" t="s">
        <v>7</v>
      </c>
      <c r="E91" s="25" t="s">
        <v>8</v>
      </c>
      <c r="F91" s="25" t="s">
        <v>9</v>
      </c>
      <c r="G91" s="26" t="s">
        <v>10</v>
      </c>
      <c r="H91" s="10"/>
      <c r="I91" s="10"/>
      <c r="J91" s="23" t="s">
        <v>4</v>
      </c>
      <c r="K91" s="24" t="s">
        <v>5</v>
      </c>
      <c r="L91" s="25" t="s">
        <v>6</v>
      </c>
      <c r="M91" s="25" t="s">
        <v>7</v>
      </c>
      <c r="N91" s="25" t="s">
        <v>8</v>
      </c>
      <c r="O91" s="25" t="s">
        <v>9</v>
      </c>
      <c r="P91" s="26" t="s">
        <v>10</v>
      </c>
      <c r="Q91" s="10"/>
      <c r="R91" s="13"/>
      <c r="S91" s="34" t="s">
        <v>34</v>
      </c>
      <c r="T91" s="95" t="s">
        <v>172</v>
      </c>
      <c r="U91" s="45" t="s">
        <v>123</v>
      </c>
      <c r="V91" s="62">
        <v>3</v>
      </c>
      <c r="W91" s="62">
        <v>0</v>
      </c>
      <c r="X91" s="62">
        <v>0</v>
      </c>
      <c r="Y91" s="62">
        <v>3</v>
      </c>
      <c r="Z91" s="63">
        <v>5</v>
      </c>
      <c r="AA91" s="36"/>
      <c r="AB91" s="23" t="s">
        <v>4</v>
      </c>
      <c r="AC91" s="24" t="s">
        <v>5</v>
      </c>
      <c r="AD91" s="25" t="s">
        <v>6</v>
      </c>
      <c r="AE91" s="25" t="s">
        <v>7</v>
      </c>
      <c r="AF91" s="25" t="s">
        <v>8</v>
      </c>
      <c r="AG91" s="25" t="s">
        <v>9</v>
      </c>
      <c r="AH91" s="26" t="s">
        <v>10</v>
      </c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ht="15" customHeight="1">
      <c r="A92" s="282" t="s">
        <v>532</v>
      </c>
      <c r="B92" s="252" t="s">
        <v>533</v>
      </c>
      <c r="C92" s="254">
        <v>0</v>
      </c>
      <c r="D92" s="254">
        <v>0</v>
      </c>
      <c r="E92" s="254">
        <v>6</v>
      </c>
      <c r="F92" s="254">
        <v>3</v>
      </c>
      <c r="G92" s="267">
        <v>5</v>
      </c>
      <c r="H92" s="10"/>
      <c r="I92" s="10"/>
      <c r="J92" s="43" t="s">
        <v>192</v>
      </c>
      <c r="K92" s="45" t="s">
        <v>118</v>
      </c>
      <c r="L92" s="62">
        <v>2</v>
      </c>
      <c r="M92" s="62">
        <v>2</v>
      </c>
      <c r="N92" s="62">
        <v>0</v>
      </c>
      <c r="O92" s="62">
        <v>3</v>
      </c>
      <c r="P92" s="63">
        <v>5</v>
      </c>
      <c r="Q92" s="10"/>
      <c r="R92" s="13"/>
      <c r="S92" s="34" t="s">
        <v>34</v>
      </c>
      <c r="T92" s="45" t="s">
        <v>192</v>
      </c>
      <c r="U92" s="45" t="s">
        <v>118</v>
      </c>
      <c r="V92" s="62">
        <v>2</v>
      </c>
      <c r="W92" s="62">
        <v>2</v>
      </c>
      <c r="X92" s="62">
        <v>0</v>
      </c>
      <c r="Y92" s="62">
        <v>3</v>
      </c>
      <c r="Z92" s="63">
        <v>5</v>
      </c>
      <c r="AA92" s="36"/>
      <c r="AB92" s="86"/>
      <c r="AC92" s="87"/>
      <c r="AD92" s="62"/>
      <c r="AE92" s="62"/>
      <c r="AF92" s="62"/>
      <c r="AG92" s="62"/>
      <c r="AH92" s="63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64" ht="30" customHeight="1">
      <c r="A93" s="283" t="s">
        <v>24</v>
      </c>
      <c r="B93" s="253" t="s">
        <v>534</v>
      </c>
      <c r="C93" s="249">
        <v>2</v>
      </c>
      <c r="D93" s="249">
        <v>0</v>
      </c>
      <c r="E93" s="249">
        <v>0</v>
      </c>
      <c r="F93" s="249">
        <v>2</v>
      </c>
      <c r="G93" s="280">
        <v>3</v>
      </c>
      <c r="J93" s="61" t="s">
        <v>193</v>
      </c>
      <c r="K93" s="45" t="s">
        <v>110</v>
      </c>
      <c r="L93" s="62">
        <v>3</v>
      </c>
      <c r="M93" s="62">
        <v>0</v>
      </c>
      <c r="N93" s="62">
        <v>0</v>
      </c>
      <c r="O93" s="62">
        <v>3</v>
      </c>
      <c r="P93" s="63">
        <v>5</v>
      </c>
      <c r="Q93" s="10"/>
      <c r="R93" s="13"/>
      <c r="S93" s="83"/>
      <c r="T93" s="49"/>
      <c r="U93" s="229" t="s">
        <v>35</v>
      </c>
      <c r="V93" s="47">
        <f>SUM(V90:V92)</f>
        <v>8</v>
      </c>
      <c r="W93" s="47">
        <f>SUM(W90:W92)</f>
        <v>2</v>
      </c>
      <c r="X93" s="47">
        <f>SUM(X90:X92)</f>
        <v>0</v>
      </c>
      <c r="Y93" s="47">
        <f>SUM(Y90:Y92)</f>
        <v>9</v>
      </c>
      <c r="Z93" s="48">
        <f>SUM(Z90:Z92)</f>
        <v>15</v>
      </c>
      <c r="AA93" s="36"/>
      <c r="AB93" s="39"/>
      <c r="AC93" s="40"/>
      <c r="AD93" s="224"/>
      <c r="AE93" s="224"/>
      <c r="AF93" s="224"/>
      <c r="AG93" s="224"/>
      <c r="AH93" s="41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ht="30" customHeight="1">
      <c r="A94" s="284" t="s">
        <v>501</v>
      </c>
      <c r="B94" s="253" t="s">
        <v>535</v>
      </c>
      <c r="C94" s="249">
        <v>3</v>
      </c>
      <c r="D94" s="249">
        <v>0</v>
      </c>
      <c r="E94" s="249">
        <v>0</v>
      </c>
      <c r="F94" s="249">
        <v>3</v>
      </c>
      <c r="G94" s="267">
        <v>5</v>
      </c>
      <c r="J94" s="95" t="s">
        <v>172</v>
      </c>
      <c r="K94" s="45" t="s">
        <v>123</v>
      </c>
      <c r="L94" s="62">
        <v>3</v>
      </c>
      <c r="M94" s="62">
        <v>0</v>
      </c>
      <c r="N94" s="62">
        <v>0</v>
      </c>
      <c r="O94" s="62">
        <v>3</v>
      </c>
      <c r="P94" s="63">
        <v>5</v>
      </c>
      <c r="Q94" s="10"/>
      <c r="R94" s="13"/>
      <c r="S94" s="42" t="s">
        <v>36</v>
      </c>
      <c r="T94" s="61" t="s">
        <v>24</v>
      </c>
      <c r="U94" s="99" t="s">
        <v>108</v>
      </c>
      <c r="V94" s="62">
        <v>2</v>
      </c>
      <c r="W94" s="62">
        <v>0</v>
      </c>
      <c r="X94" s="62">
        <v>0</v>
      </c>
      <c r="Y94" s="62">
        <v>2</v>
      </c>
      <c r="Z94" s="63">
        <v>3</v>
      </c>
      <c r="AA94" s="36"/>
      <c r="AB94" s="39"/>
      <c r="AC94" s="40"/>
      <c r="AD94" s="224"/>
      <c r="AE94" s="224"/>
      <c r="AF94" s="224"/>
      <c r="AG94" s="224"/>
      <c r="AH94" s="41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5" spans="1:64" ht="15" customHeight="1">
      <c r="A95" s="284" t="s">
        <v>24</v>
      </c>
      <c r="B95" s="253" t="s">
        <v>536</v>
      </c>
      <c r="C95" s="249">
        <v>3</v>
      </c>
      <c r="D95" s="249">
        <v>0</v>
      </c>
      <c r="E95" s="249">
        <v>0</v>
      </c>
      <c r="F95" s="249">
        <v>3</v>
      </c>
      <c r="G95" s="267">
        <v>5</v>
      </c>
      <c r="J95" s="61" t="s">
        <v>24</v>
      </c>
      <c r="K95" s="99" t="s">
        <v>108</v>
      </c>
      <c r="L95" s="62">
        <v>2</v>
      </c>
      <c r="M95" s="62">
        <v>0</v>
      </c>
      <c r="N95" s="62">
        <v>0</v>
      </c>
      <c r="O95" s="62">
        <v>2</v>
      </c>
      <c r="P95" s="63">
        <v>3</v>
      </c>
      <c r="Q95" s="10"/>
      <c r="R95" s="10"/>
      <c r="S95" s="42" t="s">
        <v>36</v>
      </c>
      <c r="T95" s="64" t="s">
        <v>24</v>
      </c>
      <c r="U95" s="64" t="s">
        <v>194</v>
      </c>
      <c r="V95" s="62">
        <v>3</v>
      </c>
      <c r="W95" s="62">
        <v>0</v>
      </c>
      <c r="X95" s="62">
        <v>0</v>
      </c>
      <c r="Y95" s="62">
        <v>3</v>
      </c>
      <c r="Z95" s="63">
        <v>5</v>
      </c>
      <c r="AA95" s="36"/>
      <c r="AB95" s="39"/>
      <c r="AC95" s="40"/>
      <c r="AD95" s="224"/>
      <c r="AE95" s="224"/>
      <c r="AF95" s="224"/>
      <c r="AG95" s="224"/>
      <c r="AH95" s="41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34" ht="15" customHeight="1">
      <c r="A96" s="284" t="s">
        <v>24</v>
      </c>
      <c r="B96" s="253" t="s">
        <v>537</v>
      </c>
      <c r="C96" s="249">
        <v>3</v>
      </c>
      <c r="D96" s="249">
        <v>0</v>
      </c>
      <c r="E96" s="249">
        <v>0</v>
      </c>
      <c r="F96" s="249">
        <v>3</v>
      </c>
      <c r="G96" s="267">
        <v>5</v>
      </c>
      <c r="J96" s="61" t="s">
        <v>24</v>
      </c>
      <c r="K96" s="64" t="s">
        <v>194</v>
      </c>
      <c r="L96" s="62">
        <v>3</v>
      </c>
      <c r="M96" s="62">
        <v>0</v>
      </c>
      <c r="N96" s="62">
        <v>0</v>
      </c>
      <c r="O96" s="62">
        <v>3</v>
      </c>
      <c r="P96" s="63">
        <v>5</v>
      </c>
      <c r="S96" s="42" t="s">
        <v>36</v>
      </c>
      <c r="T96" s="61" t="s">
        <v>24</v>
      </c>
      <c r="U96" s="87" t="s">
        <v>195</v>
      </c>
      <c r="V96" s="62">
        <v>3</v>
      </c>
      <c r="W96" s="62">
        <v>0</v>
      </c>
      <c r="X96" s="62">
        <v>0</v>
      </c>
      <c r="Y96" s="62">
        <v>3</v>
      </c>
      <c r="Z96" s="63">
        <v>5</v>
      </c>
      <c r="AA96" s="80"/>
      <c r="AB96" s="39"/>
      <c r="AC96" s="40"/>
      <c r="AD96" s="224"/>
      <c r="AE96" s="224"/>
      <c r="AF96" s="224"/>
      <c r="AG96" s="224"/>
      <c r="AH96" s="41"/>
    </row>
    <row r="97" spans="1:34" ht="15" customHeight="1">
      <c r="A97" s="284" t="s">
        <v>538</v>
      </c>
      <c r="B97" s="252" t="s">
        <v>539</v>
      </c>
      <c r="C97" s="254">
        <v>2</v>
      </c>
      <c r="D97" s="254">
        <v>0</v>
      </c>
      <c r="E97" s="254">
        <v>0</v>
      </c>
      <c r="F97" s="254">
        <v>2</v>
      </c>
      <c r="G97" s="273">
        <v>2</v>
      </c>
      <c r="J97" s="61" t="s">
        <v>24</v>
      </c>
      <c r="K97" s="87" t="s">
        <v>195</v>
      </c>
      <c r="L97" s="62">
        <v>3</v>
      </c>
      <c r="M97" s="62">
        <v>0</v>
      </c>
      <c r="N97" s="62">
        <v>0</v>
      </c>
      <c r="O97" s="62">
        <v>3</v>
      </c>
      <c r="P97" s="63">
        <v>5</v>
      </c>
      <c r="S97" s="42" t="s">
        <v>36</v>
      </c>
      <c r="T97" s="100" t="s">
        <v>196</v>
      </c>
      <c r="U97" s="31" t="s">
        <v>197</v>
      </c>
      <c r="V97" s="101">
        <v>2</v>
      </c>
      <c r="W97" s="101">
        <v>0</v>
      </c>
      <c r="X97" s="101">
        <v>0</v>
      </c>
      <c r="Y97" s="101">
        <v>0</v>
      </c>
      <c r="Z97" s="102">
        <v>2</v>
      </c>
      <c r="AA97" s="80"/>
      <c r="AB97" s="39"/>
      <c r="AC97" s="40"/>
      <c r="AD97" s="224"/>
      <c r="AE97" s="224"/>
      <c r="AF97" s="224"/>
      <c r="AG97" s="224"/>
      <c r="AH97" s="41"/>
    </row>
    <row r="98" spans="1:34" ht="15" customHeight="1">
      <c r="A98" s="284" t="s">
        <v>24</v>
      </c>
      <c r="B98" s="253" t="s">
        <v>540</v>
      </c>
      <c r="C98" s="249">
        <v>3</v>
      </c>
      <c r="D98" s="249">
        <v>0</v>
      </c>
      <c r="E98" s="249">
        <v>0</v>
      </c>
      <c r="F98" s="249">
        <v>3</v>
      </c>
      <c r="G98" s="267">
        <v>5</v>
      </c>
      <c r="J98" s="103" t="s">
        <v>196</v>
      </c>
      <c r="K98" s="31" t="s">
        <v>197</v>
      </c>
      <c r="L98" s="101">
        <v>2</v>
      </c>
      <c r="M98" s="101">
        <v>0</v>
      </c>
      <c r="N98" s="101">
        <v>0</v>
      </c>
      <c r="O98" s="101">
        <v>0</v>
      </c>
      <c r="P98" s="102">
        <v>2</v>
      </c>
      <c r="S98" s="83"/>
      <c r="T98" s="300" t="s">
        <v>37</v>
      </c>
      <c r="U98" s="296"/>
      <c r="V98" s="47">
        <f>SUM(V94:V97)</f>
        <v>10</v>
      </c>
      <c r="W98" s="47">
        <f>SUM(W94:W97)</f>
        <v>0</v>
      </c>
      <c r="X98" s="47">
        <f>SUM(X94:X97)</f>
        <v>0</v>
      </c>
      <c r="Y98" s="47">
        <f>SUM(Y94:Y97)</f>
        <v>8</v>
      </c>
      <c r="Z98" s="48">
        <f>SUM(Z94:Z97)</f>
        <v>15</v>
      </c>
      <c r="AA98" s="80"/>
      <c r="AB98" s="39"/>
      <c r="AC98" s="40"/>
      <c r="AD98" s="224"/>
      <c r="AE98" s="224"/>
      <c r="AF98" s="224"/>
      <c r="AG98" s="224"/>
      <c r="AH98" s="41"/>
    </row>
    <row r="99" spans="1:34" ht="15" customHeight="1">
      <c r="A99" s="343" t="s">
        <v>405</v>
      </c>
      <c r="B99" s="344"/>
      <c r="C99" s="255">
        <f>SUM(C92:C98)</f>
        <v>16</v>
      </c>
      <c r="D99" s="255">
        <f>SUM(D92:D98)</f>
        <v>0</v>
      </c>
      <c r="E99" s="255">
        <f>SUM(E92:E98)</f>
        <v>6</v>
      </c>
      <c r="F99" s="255">
        <f>SUM(F92:F98)</f>
        <v>19</v>
      </c>
      <c r="G99" s="271">
        <f>SUM(G92:G98)</f>
        <v>30</v>
      </c>
      <c r="J99" s="305" t="s">
        <v>59</v>
      </c>
      <c r="K99" s="306"/>
      <c r="L99" s="37">
        <f>SUM(L92:L98)</f>
        <v>18</v>
      </c>
      <c r="M99" s="37">
        <f>SUM(M92:M98)</f>
        <v>2</v>
      </c>
      <c r="N99" s="37">
        <f>SUM(N92:N98)</f>
        <v>0</v>
      </c>
      <c r="O99" s="37">
        <f>SUM(O92:O98)</f>
        <v>17</v>
      </c>
      <c r="P99" s="38">
        <f>SUM(P92:P98)</f>
        <v>30</v>
      </c>
      <c r="R99" s="49"/>
      <c r="S99" s="83"/>
      <c r="T99" s="237" t="s">
        <v>38</v>
      </c>
      <c r="U99" s="237"/>
      <c r="V99" s="47">
        <f>SUM(V98+V93)</f>
        <v>18</v>
      </c>
      <c r="W99" s="47">
        <f>SUM(W98+W93)</f>
        <v>2</v>
      </c>
      <c r="X99" s="47">
        <f>SUM(X98+X93)</f>
        <v>0</v>
      </c>
      <c r="Y99" s="47">
        <f>SUM(Y98+Y93)</f>
        <v>17</v>
      </c>
      <c r="Z99" s="48">
        <f>SUM(Z98+Z93)</f>
        <v>30</v>
      </c>
      <c r="AA99" s="80"/>
      <c r="AB99" s="39"/>
      <c r="AC99" s="40"/>
      <c r="AD99" s="224"/>
      <c r="AE99" s="224"/>
      <c r="AF99" s="224"/>
      <c r="AG99" s="224"/>
      <c r="AH99" s="41"/>
    </row>
    <row r="100" spans="1:34" ht="15" customHeight="1">
      <c r="A100" s="231"/>
      <c r="B100" s="232"/>
      <c r="C100" s="222"/>
      <c r="D100" s="222"/>
      <c r="E100" s="222"/>
      <c r="F100" s="222"/>
      <c r="G100" s="223"/>
      <c r="J100" s="231"/>
      <c r="K100" s="232"/>
      <c r="L100" s="222"/>
      <c r="M100" s="222"/>
      <c r="N100" s="222"/>
      <c r="O100" s="222"/>
      <c r="P100" s="223"/>
      <c r="R100" s="49"/>
      <c r="S100" s="290" t="s">
        <v>26</v>
      </c>
      <c r="T100" s="291"/>
      <c r="U100" s="291"/>
      <c r="V100" s="291"/>
      <c r="W100" s="291"/>
      <c r="X100" s="291"/>
      <c r="Y100" s="291"/>
      <c r="Z100" s="292"/>
      <c r="AA100" s="80"/>
      <c r="AB100" s="238" t="s">
        <v>38</v>
      </c>
      <c r="AC100" s="65"/>
      <c r="AD100" s="62"/>
      <c r="AE100" s="62"/>
      <c r="AF100" s="62"/>
      <c r="AG100" s="62"/>
      <c r="AH100" s="63"/>
    </row>
    <row r="101" spans="1:34" ht="15" customHeight="1">
      <c r="A101" s="231"/>
      <c r="B101" s="232"/>
      <c r="C101" s="222"/>
      <c r="D101" s="222"/>
      <c r="E101" s="222"/>
      <c r="F101" s="222"/>
      <c r="G101" s="223"/>
      <c r="J101" s="231"/>
      <c r="K101" s="232"/>
      <c r="L101" s="222"/>
      <c r="M101" s="222"/>
      <c r="N101" s="222"/>
      <c r="O101" s="222"/>
      <c r="P101" s="223"/>
      <c r="R101" s="49"/>
      <c r="S101" s="83"/>
      <c r="T101" s="24" t="s">
        <v>4</v>
      </c>
      <c r="U101" s="24" t="s">
        <v>5</v>
      </c>
      <c r="V101" s="25" t="s">
        <v>6</v>
      </c>
      <c r="W101" s="25" t="s">
        <v>7</v>
      </c>
      <c r="X101" s="25" t="s">
        <v>8</v>
      </c>
      <c r="Y101" s="25" t="s">
        <v>9</v>
      </c>
      <c r="Z101" s="26" t="s">
        <v>10</v>
      </c>
      <c r="AA101" s="80"/>
      <c r="AB101" s="231"/>
      <c r="AC101" s="91"/>
      <c r="AD101" s="222"/>
      <c r="AE101" s="222"/>
      <c r="AF101" s="222"/>
      <c r="AG101" s="222"/>
      <c r="AH101" s="92"/>
    </row>
    <row r="102" spans="1:34" ht="15" customHeight="1">
      <c r="A102" s="287" t="s">
        <v>26</v>
      </c>
      <c r="B102" s="288"/>
      <c r="C102" s="288"/>
      <c r="D102" s="288"/>
      <c r="E102" s="288"/>
      <c r="F102" s="288"/>
      <c r="G102" s="289"/>
      <c r="J102" s="287" t="s">
        <v>26</v>
      </c>
      <c r="K102" s="288"/>
      <c r="L102" s="288"/>
      <c r="M102" s="288"/>
      <c r="N102" s="288"/>
      <c r="O102" s="288"/>
      <c r="P102" s="289"/>
      <c r="R102" s="49"/>
      <c r="S102" s="34" t="s">
        <v>34</v>
      </c>
      <c r="T102" s="64" t="s">
        <v>172</v>
      </c>
      <c r="U102" s="45" t="s">
        <v>129</v>
      </c>
      <c r="V102" s="62">
        <v>3</v>
      </c>
      <c r="W102" s="62">
        <v>0</v>
      </c>
      <c r="X102" s="62">
        <v>0</v>
      </c>
      <c r="Y102" s="62">
        <v>3</v>
      </c>
      <c r="Z102" s="63">
        <v>5</v>
      </c>
      <c r="AA102" s="80"/>
      <c r="AB102" s="287" t="s">
        <v>26</v>
      </c>
      <c r="AC102" s="288"/>
      <c r="AD102" s="288"/>
      <c r="AE102" s="288"/>
      <c r="AF102" s="288"/>
      <c r="AG102" s="288"/>
      <c r="AH102" s="289"/>
    </row>
    <row r="103" spans="1:34" ht="15" customHeight="1">
      <c r="A103" s="23" t="s">
        <v>4</v>
      </c>
      <c r="B103" s="24" t="s">
        <v>5</v>
      </c>
      <c r="C103" s="25" t="s">
        <v>6</v>
      </c>
      <c r="D103" s="25" t="s">
        <v>7</v>
      </c>
      <c r="E103" s="25" t="s">
        <v>8</v>
      </c>
      <c r="F103" s="25" t="s">
        <v>9</v>
      </c>
      <c r="G103" s="26" t="s">
        <v>10</v>
      </c>
      <c r="J103" s="23" t="s">
        <v>4</v>
      </c>
      <c r="K103" s="24" t="s">
        <v>5</v>
      </c>
      <c r="L103" s="25" t="s">
        <v>6</v>
      </c>
      <c r="M103" s="25" t="s">
        <v>7</v>
      </c>
      <c r="N103" s="25" t="s">
        <v>8</v>
      </c>
      <c r="O103" s="25" t="s">
        <v>9</v>
      </c>
      <c r="P103" s="26" t="s">
        <v>10</v>
      </c>
      <c r="R103" s="49"/>
      <c r="S103" s="34" t="s">
        <v>34</v>
      </c>
      <c r="T103" s="64" t="s">
        <v>172</v>
      </c>
      <c r="U103" s="45" t="s">
        <v>130</v>
      </c>
      <c r="V103" s="62">
        <v>3</v>
      </c>
      <c r="W103" s="62">
        <v>0</v>
      </c>
      <c r="X103" s="62">
        <v>0</v>
      </c>
      <c r="Y103" s="62">
        <v>3</v>
      </c>
      <c r="Z103" s="63">
        <v>5</v>
      </c>
      <c r="AA103" s="80"/>
      <c r="AB103" s="23" t="s">
        <v>4</v>
      </c>
      <c r="AC103" s="24" t="s">
        <v>5</v>
      </c>
      <c r="AD103" s="25" t="s">
        <v>6</v>
      </c>
      <c r="AE103" s="25" t="s">
        <v>7</v>
      </c>
      <c r="AF103" s="25" t="s">
        <v>8</v>
      </c>
      <c r="AG103" s="25" t="s">
        <v>9</v>
      </c>
      <c r="AH103" s="26" t="s">
        <v>10</v>
      </c>
    </row>
    <row r="104" spans="1:34" ht="15" customHeight="1">
      <c r="A104" s="266" t="s">
        <v>541</v>
      </c>
      <c r="B104" s="262" t="s">
        <v>542</v>
      </c>
      <c r="C104" s="249">
        <v>0</v>
      </c>
      <c r="D104" s="249">
        <v>0</v>
      </c>
      <c r="E104" s="249">
        <v>6</v>
      </c>
      <c r="F104" s="249">
        <v>3</v>
      </c>
      <c r="G104" s="267">
        <v>10</v>
      </c>
      <c r="J104" s="86" t="s">
        <v>198</v>
      </c>
      <c r="K104" s="87" t="s">
        <v>199</v>
      </c>
      <c r="L104" s="62">
        <v>1</v>
      </c>
      <c r="M104" s="62">
        <v>8</v>
      </c>
      <c r="N104" s="62">
        <v>0</v>
      </c>
      <c r="O104" s="62">
        <v>5</v>
      </c>
      <c r="P104" s="63">
        <v>7</v>
      </c>
      <c r="R104" s="49"/>
      <c r="S104" s="34" t="s">
        <v>34</v>
      </c>
      <c r="T104" s="87" t="s">
        <v>198</v>
      </c>
      <c r="U104" s="87" t="s">
        <v>199</v>
      </c>
      <c r="V104" s="62">
        <v>1</v>
      </c>
      <c r="W104" s="62">
        <v>8</v>
      </c>
      <c r="X104" s="62">
        <v>0</v>
      </c>
      <c r="Y104" s="62">
        <v>5</v>
      </c>
      <c r="Z104" s="63">
        <v>7</v>
      </c>
      <c r="AA104" s="80"/>
      <c r="AB104" s="39"/>
      <c r="AC104" s="40"/>
      <c r="AD104" s="224"/>
      <c r="AE104" s="224"/>
      <c r="AF104" s="224"/>
      <c r="AG104" s="224"/>
      <c r="AH104" s="41"/>
    </row>
    <row r="105" spans="1:34" ht="15" customHeight="1">
      <c r="A105" s="279" t="s">
        <v>501</v>
      </c>
      <c r="B105" s="264" t="s">
        <v>468</v>
      </c>
      <c r="C105" s="249">
        <v>3</v>
      </c>
      <c r="D105" s="249">
        <v>0</v>
      </c>
      <c r="E105" s="249">
        <v>0</v>
      </c>
      <c r="F105" s="249">
        <v>3</v>
      </c>
      <c r="G105" s="280">
        <v>5</v>
      </c>
      <c r="J105" s="61" t="s">
        <v>172</v>
      </c>
      <c r="K105" s="45" t="s">
        <v>129</v>
      </c>
      <c r="L105" s="62">
        <v>3</v>
      </c>
      <c r="M105" s="62">
        <v>0</v>
      </c>
      <c r="N105" s="62">
        <v>0</v>
      </c>
      <c r="O105" s="62">
        <v>3</v>
      </c>
      <c r="P105" s="63">
        <v>5</v>
      </c>
      <c r="R105" s="49"/>
      <c r="S105" s="83"/>
      <c r="T105" s="49"/>
      <c r="U105" s="229" t="s">
        <v>35</v>
      </c>
      <c r="V105" s="47">
        <f>SUM(V102:V104)</f>
        <v>7</v>
      </c>
      <c r="W105" s="47">
        <f>SUM(W102:W104)</f>
        <v>8</v>
      </c>
      <c r="X105" s="47">
        <f>SUM(X102:X104)</f>
        <v>0</v>
      </c>
      <c r="Y105" s="47">
        <f>SUM(Y102:Y104)</f>
        <v>11</v>
      </c>
      <c r="Z105" s="48">
        <f>SUM(Z102:Z104)</f>
        <v>17</v>
      </c>
      <c r="AA105" s="17"/>
      <c r="AB105" s="39"/>
      <c r="AC105" s="40"/>
      <c r="AD105" s="224"/>
      <c r="AE105" s="224"/>
      <c r="AF105" s="224"/>
      <c r="AG105" s="224"/>
      <c r="AH105" s="41"/>
    </row>
    <row r="106" spans="1:34" ht="30" customHeight="1">
      <c r="A106" s="266" t="s">
        <v>501</v>
      </c>
      <c r="B106" s="262" t="s">
        <v>543</v>
      </c>
      <c r="C106" s="249">
        <v>3</v>
      </c>
      <c r="D106" s="249">
        <v>0</v>
      </c>
      <c r="E106" s="249">
        <v>0</v>
      </c>
      <c r="F106" s="249">
        <v>3</v>
      </c>
      <c r="G106" s="267">
        <v>5</v>
      </c>
      <c r="J106" s="61" t="s">
        <v>172</v>
      </c>
      <c r="K106" s="45" t="s">
        <v>130</v>
      </c>
      <c r="L106" s="62">
        <v>3</v>
      </c>
      <c r="M106" s="62">
        <v>0</v>
      </c>
      <c r="N106" s="62">
        <v>0</v>
      </c>
      <c r="O106" s="62">
        <v>3</v>
      </c>
      <c r="P106" s="63">
        <v>5</v>
      </c>
      <c r="R106" s="49"/>
      <c r="S106" s="42" t="s">
        <v>36</v>
      </c>
      <c r="T106" s="64" t="s">
        <v>24</v>
      </c>
      <c r="U106" s="64" t="s">
        <v>200</v>
      </c>
      <c r="V106" s="62">
        <v>3</v>
      </c>
      <c r="W106" s="62">
        <v>0</v>
      </c>
      <c r="X106" s="62">
        <v>0</v>
      </c>
      <c r="Y106" s="62">
        <v>3</v>
      </c>
      <c r="Z106" s="63">
        <v>5</v>
      </c>
      <c r="AA106" s="80"/>
      <c r="AB106" s="39"/>
      <c r="AC106" s="40"/>
      <c r="AD106" s="224"/>
      <c r="AE106" s="224"/>
      <c r="AF106" s="224"/>
      <c r="AG106" s="224"/>
      <c r="AH106" s="41"/>
    </row>
    <row r="107" spans="1:34" ht="30" customHeight="1">
      <c r="A107" s="285" t="s">
        <v>24</v>
      </c>
      <c r="B107" s="263" t="s">
        <v>544</v>
      </c>
      <c r="C107" s="254">
        <v>3</v>
      </c>
      <c r="D107" s="254">
        <v>0</v>
      </c>
      <c r="E107" s="254">
        <v>0</v>
      </c>
      <c r="F107" s="254">
        <v>3</v>
      </c>
      <c r="G107" s="267">
        <v>5</v>
      </c>
      <c r="J107" s="61" t="s">
        <v>24</v>
      </c>
      <c r="K107" s="64" t="s">
        <v>200</v>
      </c>
      <c r="L107" s="62">
        <v>3</v>
      </c>
      <c r="M107" s="62">
        <v>0</v>
      </c>
      <c r="N107" s="62">
        <v>0</v>
      </c>
      <c r="O107" s="62">
        <v>3</v>
      </c>
      <c r="P107" s="63">
        <v>5</v>
      </c>
      <c r="R107" s="49"/>
      <c r="S107" s="42" t="s">
        <v>36</v>
      </c>
      <c r="T107" s="64" t="s">
        <v>24</v>
      </c>
      <c r="U107" s="64" t="s">
        <v>201</v>
      </c>
      <c r="V107" s="62">
        <v>3</v>
      </c>
      <c r="W107" s="62">
        <v>0</v>
      </c>
      <c r="X107" s="62">
        <v>0</v>
      </c>
      <c r="Y107" s="62">
        <v>3</v>
      </c>
      <c r="Z107" s="63">
        <v>5</v>
      </c>
      <c r="AA107" s="80"/>
      <c r="AB107" s="39"/>
      <c r="AC107" s="40"/>
      <c r="AD107" s="224"/>
      <c r="AE107" s="224"/>
      <c r="AF107" s="224"/>
      <c r="AG107" s="224"/>
      <c r="AH107" s="41"/>
    </row>
    <row r="108" spans="1:34" ht="15" customHeight="1">
      <c r="A108" s="285" t="s">
        <v>545</v>
      </c>
      <c r="B108" s="265" t="s">
        <v>546</v>
      </c>
      <c r="C108" s="254">
        <v>2</v>
      </c>
      <c r="D108" s="254">
        <v>0</v>
      </c>
      <c r="E108" s="254">
        <v>0</v>
      </c>
      <c r="F108" s="254">
        <v>0</v>
      </c>
      <c r="G108" s="273">
        <v>3</v>
      </c>
      <c r="J108" s="61" t="s">
        <v>24</v>
      </c>
      <c r="K108" s="64" t="s">
        <v>201</v>
      </c>
      <c r="L108" s="62">
        <v>3</v>
      </c>
      <c r="M108" s="62">
        <v>0</v>
      </c>
      <c r="N108" s="62">
        <v>0</v>
      </c>
      <c r="O108" s="62">
        <v>3</v>
      </c>
      <c r="P108" s="63">
        <v>5</v>
      </c>
      <c r="Q108" s="66"/>
      <c r="S108" s="42" t="s">
        <v>36</v>
      </c>
      <c r="T108" s="100" t="s">
        <v>202</v>
      </c>
      <c r="U108" s="31" t="s">
        <v>203</v>
      </c>
      <c r="V108" s="101">
        <v>2</v>
      </c>
      <c r="W108" s="101">
        <v>0</v>
      </c>
      <c r="X108" s="101">
        <v>0</v>
      </c>
      <c r="Y108" s="101">
        <v>0</v>
      </c>
      <c r="Z108" s="102">
        <v>2</v>
      </c>
      <c r="AA108" s="80"/>
      <c r="AB108" s="39"/>
      <c r="AC108" s="40"/>
      <c r="AD108" s="224"/>
      <c r="AE108" s="224"/>
      <c r="AF108" s="224"/>
      <c r="AG108" s="224"/>
      <c r="AH108" s="41"/>
    </row>
    <row r="109" spans="1:34" ht="15" customHeight="1">
      <c r="A109" s="266" t="s">
        <v>547</v>
      </c>
      <c r="B109" s="262" t="s">
        <v>548</v>
      </c>
      <c r="C109" s="249">
        <v>2</v>
      </c>
      <c r="D109" s="249">
        <v>0</v>
      </c>
      <c r="E109" s="249">
        <v>0</v>
      </c>
      <c r="F109" s="249">
        <v>2</v>
      </c>
      <c r="G109" s="267">
        <v>2</v>
      </c>
      <c r="J109" s="103" t="s">
        <v>202</v>
      </c>
      <c r="K109" s="31" t="s">
        <v>203</v>
      </c>
      <c r="L109" s="101">
        <v>2</v>
      </c>
      <c r="M109" s="101">
        <v>0</v>
      </c>
      <c r="N109" s="101">
        <v>0</v>
      </c>
      <c r="O109" s="101">
        <v>0</v>
      </c>
      <c r="P109" s="102">
        <v>2</v>
      </c>
      <c r="S109" s="83"/>
      <c r="T109" s="228"/>
      <c r="U109" s="229" t="s">
        <v>37</v>
      </c>
      <c r="V109" s="47">
        <f>SUM(V106:V108)</f>
        <v>8</v>
      </c>
      <c r="W109" s="47">
        <f>SUM(W106:W108)</f>
        <v>0</v>
      </c>
      <c r="X109" s="47">
        <f>SUM(X106:X108)</f>
        <v>0</v>
      </c>
      <c r="Y109" s="47">
        <f>SUM(Y106:Y108)</f>
        <v>6</v>
      </c>
      <c r="Z109" s="48">
        <f>SUM(Z106:Z108)</f>
        <v>12</v>
      </c>
      <c r="AA109" s="80"/>
      <c r="AB109" s="39"/>
      <c r="AC109" s="40"/>
      <c r="AD109" s="224"/>
      <c r="AE109" s="224"/>
      <c r="AF109" s="224"/>
      <c r="AG109" s="224"/>
      <c r="AH109" s="41"/>
    </row>
    <row r="110" spans="1:34" ht="15" customHeight="1">
      <c r="A110" s="266"/>
      <c r="B110" s="253"/>
      <c r="C110" s="259"/>
      <c r="D110" s="259"/>
      <c r="E110" s="259"/>
      <c r="F110" s="259"/>
      <c r="G110" s="286"/>
      <c r="J110" s="305" t="s">
        <v>59</v>
      </c>
      <c r="K110" s="306"/>
      <c r="L110" s="72">
        <f>SUM(L104:L109)</f>
        <v>15</v>
      </c>
      <c r="M110" s="72">
        <f>SUM(M104:M109)</f>
        <v>8</v>
      </c>
      <c r="N110" s="72">
        <v>0</v>
      </c>
      <c r="O110" s="72">
        <f>SUM(O104:O109)</f>
        <v>17</v>
      </c>
      <c r="P110" s="73">
        <f>SUM(P104:P109)</f>
        <v>29</v>
      </c>
      <c r="S110" s="83"/>
      <c r="T110" s="237" t="s">
        <v>38</v>
      </c>
      <c r="U110" s="237"/>
      <c r="V110" s="47">
        <f>SUM(V109,V105)</f>
        <v>15</v>
      </c>
      <c r="W110" s="47">
        <f>SUM(W109,W105)</f>
        <v>8</v>
      </c>
      <c r="X110" s="47">
        <f>SUM(X109,X105)</f>
        <v>0</v>
      </c>
      <c r="Y110" s="47">
        <f>SUM(Y109,Y105)</f>
        <v>17</v>
      </c>
      <c r="Z110" s="48">
        <f>SUM(Z109,Z105)</f>
        <v>29</v>
      </c>
      <c r="AA110" s="80"/>
      <c r="AB110" s="39"/>
      <c r="AC110" s="40"/>
      <c r="AD110" s="224"/>
      <c r="AE110" s="224"/>
      <c r="AF110" s="224"/>
      <c r="AG110" s="224"/>
      <c r="AH110" s="41"/>
    </row>
    <row r="111" spans="1:34" ht="15" customHeight="1">
      <c r="A111" s="345" t="s">
        <v>405</v>
      </c>
      <c r="B111" s="346"/>
      <c r="C111" s="260">
        <f>SUM(C104:C109)</f>
        <v>13</v>
      </c>
      <c r="D111" s="260">
        <f>SUM(D104:D109)</f>
        <v>0</v>
      </c>
      <c r="E111" s="260">
        <f>SUM(E104:E109)</f>
        <v>6</v>
      </c>
      <c r="F111" s="260">
        <f>SUM(F104:F109)</f>
        <v>14</v>
      </c>
      <c r="G111" s="277">
        <f>SUM(G104:G109)</f>
        <v>30</v>
      </c>
      <c r="J111" s="83"/>
      <c r="K111" s="80"/>
      <c r="L111" s="80"/>
      <c r="M111" s="80"/>
      <c r="N111" s="80"/>
      <c r="O111" s="80"/>
      <c r="P111" s="223"/>
      <c r="S111" s="83"/>
      <c r="T111" s="232"/>
      <c r="U111" s="232"/>
      <c r="V111" s="222"/>
      <c r="W111" s="222"/>
      <c r="X111" s="222"/>
      <c r="Y111" s="222"/>
      <c r="Z111" s="223"/>
      <c r="AA111" s="80"/>
      <c r="AB111" s="39"/>
      <c r="AC111" s="40"/>
      <c r="AD111" s="224"/>
      <c r="AE111" s="224"/>
      <c r="AF111" s="224"/>
      <c r="AG111" s="224"/>
      <c r="AH111" s="41"/>
    </row>
    <row r="112" spans="1:34" ht="15" customHeight="1">
      <c r="A112" s="227"/>
      <c r="B112" s="80"/>
      <c r="C112" s="80"/>
      <c r="D112" s="80"/>
      <c r="E112" s="80"/>
      <c r="F112" s="80"/>
      <c r="G112" s="81"/>
      <c r="J112" s="227"/>
      <c r="K112" s="80"/>
      <c r="L112" s="80"/>
      <c r="M112" s="80"/>
      <c r="N112" s="80"/>
      <c r="O112" s="80"/>
      <c r="P112" s="81"/>
      <c r="R112" s="49"/>
      <c r="S112" s="83"/>
      <c r="T112" s="232"/>
      <c r="U112" s="104" t="s">
        <v>39</v>
      </c>
      <c r="V112" s="293">
        <f>Y105+Y93+Y84+Y68+Y55+Y25+Y40</f>
        <v>64</v>
      </c>
      <c r="W112" s="293"/>
      <c r="X112" s="293"/>
      <c r="Y112" s="293"/>
      <c r="Z112" s="223"/>
      <c r="AA112" s="80"/>
      <c r="AB112" s="238" t="s">
        <v>38</v>
      </c>
      <c r="AC112" s="65"/>
      <c r="AD112" s="37"/>
      <c r="AE112" s="37"/>
      <c r="AF112" s="37"/>
      <c r="AG112" s="37"/>
      <c r="AH112" s="105"/>
    </row>
    <row r="113" spans="1:34" ht="15" customHeight="1">
      <c r="A113" s="227"/>
      <c r="B113" s="80"/>
      <c r="C113" s="80"/>
      <c r="D113" s="80"/>
      <c r="E113" s="80"/>
      <c r="F113" s="80"/>
      <c r="G113" s="81"/>
      <c r="J113" s="227"/>
      <c r="K113" s="80"/>
      <c r="L113" s="80"/>
      <c r="M113" s="80"/>
      <c r="N113" s="80"/>
      <c r="O113" s="80"/>
      <c r="P113" s="81"/>
      <c r="R113" s="49"/>
      <c r="S113" s="83"/>
      <c r="T113" s="232"/>
      <c r="U113" s="104" t="s">
        <v>27</v>
      </c>
      <c r="V113" s="293">
        <f>Y110+Y99+Y87+Y73+Y60+Y48+Y32+Y17</f>
        <v>149</v>
      </c>
      <c r="W113" s="293"/>
      <c r="X113" s="293"/>
      <c r="Y113" s="293"/>
      <c r="Z113" s="223"/>
      <c r="AA113" s="80"/>
      <c r="AB113" s="227"/>
      <c r="AC113" s="106"/>
      <c r="AD113" s="17"/>
      <c r="AE113" s="225"/>
      <c r="AF113" s="225"/>
      <c r="AG113" s="225"/>
      <c r="AH113" s="226"/>
    </row>
    <row r="114" spans="1:34" ht="15" customHeight="1">
      <c r="A114" s="79"/>
      <c r="B114" s="104" t="s">
        <v>27</v>
      </c>
      <c r="C114" s="318">
        <f>SUM(F111,F99,F86,F72,F58,F45,F30,F16)</f>
        <v>146</v>
      </c>
      <c r="D114" s="319"/>
      <c r="E114" s="319"/>
      <c r="F114" s="320"/>
      <c r="G114" s="226"/>
      <c r="J114" s="79"/>
      <c r="K114" s="104" t="s">
        <v>27</v>
      </c>
      <c r="L114" s="318">
        <f>SUM(O110,O99,O86,O72,O58,O46,O30,O16)</f>
        <v>149</v>
      </c>
      <c r="M114" s="319"/>
      <c r="N114" s="319"/>
      <c r="O114" s="320"/>
      <c r="P114" s="226"/>
      <c r="R114" s="49"/>
      <c r="S114" s="83"/>
      <c r="T114" s="80"/>
      <c r="U114" s="107" t="s">
        <v>10</v>
      </c>
      <c r="V114" s="299">
        <f>Z110+Z99+Z87+Z73+Z60+Z48+Z32+Z17</f>
        <v>240</v>
      </c>
      <c r="W114" s="299"/>
      <c r="X114" s="299"/>
      <c r="Y114" s="299"/>
      <c r="Z114" s="81"/>
      <c r="AA114" s="80"/>
      <c r="AB114" s="108"/>
      <c r="AC114" s="104" t="s">
        <v>39</v>
      </c>
      <c r="AD114" s="293">
        <f>AG20+AG34+AG47+AG60+AG74+AG88</f>
        <v>24</v>
      </c>
      <c r="AE114" s="293"/>
      <c r="AF114" s="293"/>
      <c r="AG114" s="293"/>
      <c r="AH114" s="109"/>
    </row>
    <row r="115" spans="1:34" ht="15" customHeight="1" thickBot="1">
      <c r="A115" s="108"/>
      <c r="B115" s="107" t="s">
        <v>10</v>
      </c>
      <c r="C115" s="321">
        <f>SUM(G111,G99,G86,G58,G72,G45,G30,G16)</f>
        <v>240</v>
      </c>
      <c r="D115" s="322"/>
      <c r="E115" s="322"/>
      <c r="F115" s="323"/>
      <c r="G115" s="109"/>
      <c r="J115" s="108"/>
      <c r="K115" s="107" t="s">
        <v>10</v>
      </c>
      <c r="L115" s="321">
        <f>SUM(P110,P58,P46,P99,P30,P86,P72,P16)</f>
        <v>240</v>
      </c>
      <c r="M115" s="322"/>
      <c r="N115" s="322"/>
      <c r="O115" s="323"/>
      <c r="P115" s="109"/>
      <c r="R115" s="49"/>
      <c r="S115" s="110"/>
      <c r="T115" s="111"/>
      <c r="U115" s="111"/>
      <c r="V115" s="111"/>
      <c r="W115" s="111"/>
      <c r="X115" s="111"/>
      <c r="Y115" s="111"/>
      <c r="Z115" s="112"/>
      <c r="AA115" s="49"/>
      <c r="AB115" s="108"/>
      <c r="AC115" s="104" t="s">
        <v>10</v>
      </c>
      <c r="AD115" s="294">
        <f>AH20+AH34+AH47+AH60+AH74+AH88</f>
        <v>34</v>
      </c>
      <c r="AE115" s="293"/>
      <c r="AF115" s="293"/>
      <c r="AG115" s="293"/>
      <c r="AH115" s="109"/>
    </row>
    <row r="116" spans="1:34" ht="15" customHeight="1">
      <c r="A116" s="79"/>
      <c r="B116" s="80"/>
      <c r="C116" s="80"/>
      <c r="D116" s="80"/>
      <c r="E116" s="80"/>
      <c r="F116" s="80"/>
      <c r="G116" s="81"/>
      <c r="J116" s="79"/>
      <c r="K116" s="80"/>
      <c r="L116" s="80"/>
      <c r="M116" s="80"/>
      <c r="N116" s="80"/>
      <c r="O116" s="80"/>
      <c r="P116" s="81"/>
      <c r="R116" s="49"/>
      <c r="S116" s="113"/>
      <c r="Z116" s="8"/>
      <c r="AA116" s="49"/>
      <c r="AB116" s="66"/>
      <c r="AC116" s="49"/>
      <c r="AD116" s="49"/>
      <c r="AE116" s="49"/>
      <c r="AF116" s="49"/>
      <c r="AG116" s="49"/>
      <c r="AH116" s="82"/>
    </row>
    <row r="117" spans="1:34" ht="15" customHeight="1" thickBot="1">
      <c r="A117" s="114"/>
      <c r="B117" s="111"/>
      <c r="C117" s="111"/>
      <c r="D117" s="111"/>
      <c r="E117" s="111"/>
      <c r="F117" s="111"/>
      <c r="G117" s="112"/>
      <c r="J117" s="114"/>
      <c r="K117" s="111"/>
      <c r="L117" s="111"/>
      <c r="M117" s="111"/>
      <c r="N117" s="111"/>
      <c r="O117" s="111"/>
      <c r="P117" s="112"/>
      <c r="R117" s="49"/>
      <c r="S117" s="49"/>
      <c r="Z117" s="8"/>
      <c r="AA117" s="49"/>
      <c r="AB117" s="66"/>
      <c r="AC117" s="49"/>
      <c r="AD117" s="49"/>
      <c r="AE117" s="49"/>
      <c r="AF117" s="49"/>
      <c r="AG117" s="49"/>
      <c r="AH117" s="82"/>
    </row>
    <row r="118" spans="27:34" ht="15" customHeight="1">
      <c r="AA118" s="49"/>
      <c r="AB118" s="79"/>
      <c r="AC118" s="80"/>
      <c r="AD118" s="80"/>
      <c r="AE118" s="80"/>
      <c r="AF118" s="80"/>
      <c r="AG118" s="80"/>
      <c r="AH118" s="81"/>
    </row>
    <row r="119" spans="27:34" ht="15" customHeight="1" thickBot="1">
      <c r="AA119" s="49"/>
      <c r="AB119" s="114"/>
      <c r="AC119" s="111"/>
      <c r="AD119" s="111"/>
      <c r="AE119" s="111"/>
      <c r="AF119" s="111"/>
      <c r="AG119" s="111"/>
      <c r="AH119" s="112"/>
    </row>
    <row r="120" ht="15" customHeight="1">
      <c r="AA120" s="49"/>
    </row>
    <row r="121" ht="15" customHeight="1">
      <c r="AA121" s="49"/>
    </row>
    <row r="122" ht="15" customHeight="1">
      <c r="AA122" s="49"/>
    </row>
    <row r="123" ht="30" customHeight="1">
      <c r="AA123" s="49"/>
    </row>
    <row r="124" ht="30" customHeight="1">
      <c r="AA124" s="49"/>
    </row>
    <row r="125" ht="30" customHeight="1">
      <c r="AA125" s="49"/>
    </row>
    <row r="126" ht="30" customHeight="1">
      <c r="AA126" s="49"/>
    </row>
    <row r="127" ht="30" customHeight="1">
      <c r="AA127" s="49"/>
    </row>
    <row r="128" ht="30" customHeight="1">
      <c r="AA128" s="49"/>
    </row>
    <row r="129" ht="30" customHeight="1">
      <c r="AA129" s="49"/>
    </row>
    <row r="130" ht="30" customHeight="1">
      <c r="AA130" s="49"/>
    </row>
    <row r="131" ht="30" customHeight="1">
      <c r="AA131" s="49"/>
    </row>
    <row r="132" ht="30" customHeight="1">
      <c r="AA132" s="49"/>
    </row>
    <row r="133" ht="30" customHeight="1">
      <c r="AA133" s="49"/>
    </row>
    <row r="134" ht="30" customHeight="1">
      <c r="AA134" s="49"/>
    </row>
    <row r="135" ht="30" customHeight="1">
      <c r="AA135" s="49"/>
    </row>
    <row r="136" ht="30" customHeight="1">
      <c r="AA136" s="49"/>
    </row>
    <row r="137" ht="30" customHeight="1">
      <c r="AA137" s="49"/>
    </row>
    <row r="138" ht="30" customHeight="1">
      <c r="AA138" s="49"/>
    </row>
    <row r="139" ht="30" customHeight="1">
      <c r="AA139" s="49"/>
    </row>
    <row r="140" ht="30" customHeight="1">
      <c r="AA140" s="49"/>
    </row>
    <row r="141" ht="12.75">
      <c r="AA141" s="49"/>
    </row>
    <row r="142" ht="12.75">
      <c r="AA142" s="49"/>
    </row>
    <row r="143" ht="12.75">
      <c r="AA143" s="49"/>
    </row>
    <row r="144" ht="12.75">
      <c r="AA144" s="49"/>
    </row>
    <row r="145" ht="12.75">
      <c r="AA145" s="49"/>
    </row>
  </sheetData>
  <sheetProtection/>
  <mergeCells count="75">
    <mergeCell ref="A1:AH1"/>
    <mergeCell ref="A3:G3"/>
    <mergeCell ref="J3:P3"/>
    <mergeCell ref="A4:G4"/>
    <mergeCell ref="J4:P4"/>
    <mergeCell ref="A5:G5"/>
    <mergeCell ref="J5:P5"/>
    <mergeCell ref="T5:Z6"/>
    <mergeCell ref="AB5:AH6"/>
    <mergeCell ref="A6:G6"/>
    <mergeCell ref="J6:P6"/>
    <mergeCell ref="A8:G8"/>
    <mergeCell ref="J8:P8"/>
    <mergeCell ref="T8:Z8"/>
    <mergeCell ref="AB8:AH8"/>
    <mergeCell ref="J16:K16"/>
    <mergeCell ref="A22:G22"/>
    <mergeCell ref="J22:P22"/>
    <mergeCell ref="T22:Z22"/>
    <mergeCell ref="AB22:AH22"/>
    <mergeCell ref="A30:B30"/>
    <mergeCell ref="J30:K30"/>
    <mergeCell ref="T31:U31"/>
    <mergeCell ref="A32:B32"/>
    <mergeCell ref="A36:G36"/>
    <mergeCell ref="J36:P36"/>
    <mergeCell ref="S36:Y36"/>
    <mergeCell ref="AB36:AH36"/>
    <mergeCell ref="A45:B45"/>
    <mergeCell ref="A46:B46"/>
    <mergeCell ref="J46:K46"/>
    <mergeCell ref="S47:U47"/>
    <mergeCell ref="A49:G49"/>
    <mergeCell ref="J49:P49"/>
    <mergeCell ref="T49:Z49"/>
    <mergeCell ref="AB77:AH77"/>
    <mergeCell ref="AB49:AH49"/>
    <mergeCell ref="A58:B58"/>
    <mergeCell ref="J58:K58"/>
    <mergeCell ref="A59:B59"/>
    <mergeCell ref="A63:G63"/>
    <mergeCell ref="J63:P63"/>
    <mergeCell ref="AB63:AH63"/>
    <mergeCell ref="A86:B86"/>
    <mergeCell ref="J86:K86"/>
    <mergeCell ref="T86:U86"/>
    <mergeCell ref="S88:Z88"/>
    <mergeCell ref="A89:B89"/>
    <mergeCell ref="A72:B72"/>
    <mergeCell ref="J72:K72"/>
    <mergeCell ref="A74:B74"/>
    <mergeCell ref="A77:G77"/>
    <mergeCell ref="J77:P77"/>
    <mergeCell ref="A90:G90"/>
    <mergeCell ref="J90:P90"/>
    <mergeCell ref="AB90:AH90"/>
    <mergeCell ref="T98:U98"/>
    <mergeCell ref="A99:B99"/>
    <mergeCell ref="J99:K99"/>
    <mergeCell ref="V114:Y114"/>
    <mergeCell ref="S100:Z100"/>
    <mergeCell ref="A102:G102"/>
    <mergeCell ref="J102:P102"/>
    <mergeCell ref="AB102:AH102"/>
    <mergeCell ref="J110:K110"/>
    <mergeCell ref="AD114:AG114"/>
    <mergeCell ref="C115:F115"/>
    <mergeCell ref="L115:O115"/>
    <mergeCell ref="AD115:AG115"/>
    <mergeCell ref="A16:B16"/>
    <mergeCell ref="A111:B111"/>
    <mergeCell ref="V112:Y112"/>
    <mergeCell ref="V113:Y113"/>
    <mergeCell ref="C114:F114"/>
    <mergeCell ref="L114:O114"/>
  </mergeCells>
  <hyperlinks>
    <hyperlink ref="B41" r:id="rId1" display="http://tureng.com/tr/turkce-ingilizce/physicochemistry"/>
  </hyperlink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paperSize="9" scale="21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45"/>
  <sheetViews>
    <sheetView tabSelected="1" zoomScale="80" zoomScaleNormal="80" zoomScalePageLayoutView="0" workbookViewId="0" topLeftCell="A94">
      <selection activeCell="AJ18" sqref="AJ18"/>
    </sheetView>
  </sheetViews>
  <sheetFormatPr defaultColWidth="9.140625" defaultRowHeight="15"/>
  <cols>
    <col min="1" max="1" width="9.28125" style="98" customWidth="1"/>
    <col min="2" max="2" width="36.8515625" style="98" customWidth="1"/>
    <col min="3" max="3" width="3.7109375" style="98" bestFit="1" customWidth="1"/>
    <col min="4" max="4" width="4.00390625" style="98" customWidth="1"/>
    <col min="5" max="5" width="3.140625" style="98" bestFit="1" customWidth="1"/>
    <col min="6" max="6" width="4.57421875" style="98" bestFit="1" customWidth="1"/>
    <col min="7" max="7" width="5.7109375" style="98" bestFit="1" customWidth="1"/>
    <col min="8" max="9" width="9.140625" style="8" customWidth="1"/>
    <col min="10" max="10" width="9.00390625" style="98" customWidth="1"/>
    <col min="11" max="11" width="40.57421875" style="98" bestFit="1" customWidth="1"/>
    <col min="12" max="12" width="3.00390625" style="98" bestFit="1" customWidth="1"/>
    <col min="13" max="13" width="6.00390625" style="98" bestFit="1" customWidth="1"/>
    <col min="14" max="14" width="2.8515625" style="98" bestFit="1" customWidth="1"/>
    <col min="15" max="15" width="4.57421875" style="98" bestFit="1" customWidth="1"/>
    <col min="16" max="16" width="5.57421875" style="98" customWidth="1"/>
    <col min="17" max="18" width="9.140625" style="8" customWidth="1"/>
    <col min="19" max="19" width="9.140625" style="11" customWidth="1"/>
    <col min="20" max="20" width="9.421875" style="8" customWidth="1"/>
    <col min="21" max="21" width="36.8515625" style="8" customWidth="1"/>
    <col min="22" max="25" width="3.00390625" style="8" customWidth="1"/>
    <col min="26" max="26" width="5.7109375" style="49" customWidth="1"/>
    <col min="27" max="27" width="9.140625" style="115" customWidth="1"/>
    <col min="28" max="28" width="9.421875" style="8" customWidth="1"/>
    <col min="29" max="29" width="36.8515625" style="8" customWidth="1"/>
    <col min="30" max="33" width="3.00390625" style="8" customWidth="1"/>
    <col min="34" max="34" width="5.57421875" style="8" customWidth="1"/>
    <col min="35" max="16384" width="9.140625" style="8" customWidth="1"/>
  </cols>
  <sheetData>
    <row r="1" spans="1:34" ht="43.5" customHeight="1">
      <c r="A1" s="330" t="s">
        <v>373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</row>
    <row r="2" spans="1:64" ht="13.5" thickBot="1">
      <c r="A2" s="9"/>
      <c r="B2" s="9"/>
      <c r="C2" s="9"/>
      <c r="D2" s="9"/>
      <c r="E2" s="9"/>
      <c r="F2" s="9"/>
      <c r="G2" s="9"/>
      <c r="H2" s="10"/>
      <c r="I2" s="10"/>
      <c r="J2" s="9"/>
      <c r="K2" s="9"/>
      <c r="L2" s="9"/>
      <c r="M2" s="9"/>
      <c r="N2" s="9"/>
      <c r="O2" s="9"/>
      <c r="P2" s="9"/>
      <c r="Q2" s="10"/>
      <c r="R2" s="10"/>
      <c r="T2" s="10"/>
      <c r="U2" s="10"/>
      <c r="V2" s="10"/>
      <c r="W2" s="10"/>
      <c r="X2" s="10"/>
      <c r="Y2" s="10"/>
      <c r="Z2" s="12"/>
      <c r="AA2" s="13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1:64" ht="12.75">
      <c r="A3" s="307" t="s">
        <v>0</v>
      </c>
      <c r="B3" s="308"/>
      <c r="C3" s="308"/>
      <c r="D3" s="308"/>
      <c r="E3" s="308"/>
      <c r="F3" s="308"/>
      <c r="G3" s="309"/>
      <c r="H3" s="10"/>
      <c r="I3" s="10"/>
      <c r="J3" s="307" t="s">
        <v>0</v>
      </c>
      <c r="K3" s="308"/>
      <c r="L3" s="308"/>
      <c r="M3" s="308"/>
      <c r="N3" s="308"/>
      <c r="O3" s="308"/>
      <c r="P3" s="309"/>
      <c r="Q3" s="10"/>
      <c r="R3" s="10"/>
      <c r="S3" s="14"/>
      <c r="T3" s="15"/>
      <c r="U3" s="15"/>
      <c r="V3" s="15"/>
      <c r="W3" s="15"/>
      <c r="X3" s="15"/>
      <c r="Y3" s="15"/>
      <c r="Z3" s="16"/>
      <c r="AA3" s="17"/>
      <c r="AB3" s="18"/>
      <c r="AC3" s="15"/>
      <c r="AD3" s="15"/>
      <c r="AE3" s="15"/>
      <c r="AF3" s="15"/>
      <c r="AG3" s="15"/>
      <c r="AH3" s="16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ht="12.75">
      <c r="A4" s="310" t="s">
        <v>1</v>
      </c>
      <c r="B4" s="311"/>
      <c r="C4" s="311"/>
      <c r="D4" s="311"/>
      <c r="E4" s="311"/>
      <c r="F4" s="311"/>
      <c r="G4" s="312"/>
      <c r="H4" s="10"/>
      <c r="I4" s="10"/>
      <c r="J4" s="310" t="s">
        <v>1</v>
      </c>
      <c r="K4" s="311"/>
      <c r="L4" s="311"/>
      <c r="M4" s="311"/>
      <c r="N4" s="311"/>
      <c r="O4" s="311"/>
      <c r="P4" s="312"/>
      <c r="Q4" s="10"/>
      <c r="R4" s="10"/>
      <c r="S4" s="19"/>
      <c r="T4" s="17"/>
      <c r="U4" s="17"/>
      <c r="V4" s="17"/>
      <c r="W4" s="17"/>
      <c r="X4" s="17"/>
      <c r="Y4" s="17"/>
      <c r="Z4" s="20"/>
      <c r="AA4" s="17"/>
      <c r="AB4" s="21"/>
      <c r="AC4" s="17"/>
      <c r="AD4" s="17"/>
      <c r="AE4" s="17"/>
      <c r="AF4" s="17"/>
      <c r="AG4" s="17"/>
      <c r="AH4" s="2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</row>
    <row r="5" spans="1:64" ht="12.75">
      <c r="A5" s="310" t="s">
        <v>374</v>
      </c>
      <c r="B5" s="311"/>
      <c r="C5" s="311"/>
      <c r="D5" s="311"/>
      <c r="E5" s="311"/>
      <c r="F5" s="311"/>
      <c r="G5" s="312"/>
      <c r="H5" s="10"/>
      <c r="I5" s="10"/>
      <c r="J5" s="310" t="s">
        <v>135</v>
      </c>
      <c r="K5" s="311"/>
      <c r="L5" s="311"/>
      <c r="M5" s="311"/>
      <c r="N5" s="311"/>
      <c r="O5" s="311"/>
      <c r="P5" s="312"/>
      <c r="Q5" s="10"/>
      <c r="R5" s="10"/>
      <c r="S5" s="19"/>
      <c r="T5" s="313" t="s">
        <v>32</v>
      </c>
      <c r="U5" s="314"/>
      <c r="V5" s="314"/>
      <c r="W5" s="314"/>
      <c r="X5" s="314"/>
      <c r="Y5" s="314"/>
      <c r="Z5" s="315"/>
      <c r="AA5" s="17"/>
      <c r="AB5" s="316" t="s">
        <v>33</v>
      </c>
      <c r="AC5" s="314"/>
      <c r="AD5" s="314"/>
      <c r="AE5" s="314"/>
      <c r="AF5" s="314"/>
      <c r="AG5" s="314"/>
      <c r="AH5" s="315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12.75">
      <c r="A6" s="310" t="s">
        <v>375</v>
      </c>
      <c r="B6" s="311"/>
      <c r="C6" s="311"/>
      <c r="D6" s="311"/>
      <c r="E6" s="311"/>
      <c r="F6" s="311"/>
      <c r="G6" s="312"/>
      <c r="H6" s="10"/>
      <c r="I6" s="10"/>
      <c r="J6" s="310" t="s">
        <v>136</v>
      </c>
      <c r="K6" s="311"/>
      <c r="L6" s="311"/>
      <c r="M6" s="311"/>
      <c r="N6" s="311"/>
      <c r="O6" s="311"/>
      <c r="P6" s="312"/>
      <c r="Q6" s="10"/>
      <c r="R6" s="10"/>
      <c r="S6" s="19"/>
      <c r="T6" s="314"/>
      <c r="U6" s="314"/>
      <c r="V6" s="314"/>
      <c r="W6" s="314"/>
      <c r="X6" s="314"/>
      <c r="Y6" s="314"/>
      <c r="Z6" s="315"/>
      <c r="AA6" s="17"/>
      <c r="AB6" s="317"/>
      <c r="AC6" s="314"/>
      <c r="AD6" s="314"/>
      <c r="AE6" s="314"/>
      <c r="AF6" s="314"/>
      <c r="AG6" s="314"/>
      <c r="AH6" s="315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2.75">
      <c r="A7" s="21"/>
      <c r="B7" s="17"/>
      <c r="C7" s="17"/>
      <c r="D7" s="17"/>
      <c r="E7" s="17"/>
      <c r="F7" s="17"/>
      <c r="G7" s="20"/>
      <c r="H7" s="22"/>
      <c r="I7" s="10"/>
      <c r="J7" s="233"/>
      <c r="K7" s="234"/>
      <c r="L7" s="234"/>
      <c r="M7" s="234"/>
      <c r="N7" s="234"/>
      <c r="O7" s="234"/>
      <c r="P7" s="20"/>
      <c r="Q7" s="10"/>
      <c r="R7" s="10"/>
      <c r="S7" s="19"/>
      <c r="T7" s="17"/>
      <c r="U7" s="17"/>
      <c r="V7" s="17"/>
      <c r="W7" s="17"/>
      <c r="X7" s="17"/>
      <c r="Y7" s="17"/>
      <c r="Z7" s="20"/>
      <c r="AA7" s="17"/>
      <c r="AB7" s="21"/>
      <c r="AC7" s="17"/>
      <c r="AD7" s="17"/>
      <c r="AE7" s="17"/>
      <c r="AF7" s="17"/>
      <c r="AG7" s="17"/>
      <c r="AH7" s="2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12.75">
      <c r="A8" s="287" t="s">
        <v>3</v>
      </c>
      <c r="B8" s="288"/>
      <c r="C8" s="288"/>
      <c r="D8" s="288"/>
      <c r="E8" s="288"/>
      <c r="F8" s="288"/>
      <c r="G8" s="289"/>
      <c r="H8" s="10"/>
      <c r="I8" s="10"/>
      <c r="J8" s="290" t="s">
        <v>3</v>
      </c>
      <c r="K8" s="291"/>
      <c r="L8" s="291"/>
      <c r="M8" s="291"/>
      <c r="N8" s="291"/>
      <c r="O8" s="291"/>
      <c r="P8" s="292"/>
      <c r="Q8" s="10"/>
      <c r="R8" s="10"/>
      <c r="S8" s="19"/>
      <c r="T8" s="291" t="s">
        <v>3</v>
      </c>
      <c r="U8" s="291"/>
      <c r="V8" s="291"/>
      <c r="W8" s="291"/>
      <c r="X8" s="291"/>
      <c r="Y8" s="291"/>
      <c r="Z8" s="292"/>
      <c r="AA8" s="17"/>
      <c r="AB8" s="290" t="s">
        <v>3</v>
      </c>
      <c r="AC8" s="291"/>
      <c r="AD8" s="291"/>
      <c r="AE8" s="291"/>
      <c r="AF8" s="291"/>
      <c r="AG8" s="291"/>
      <c r="AH8" s="292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2.75">
      <c r="A9" s="23" t="s">
        <v>4</v>
      </c>
      <c r="B9" s="24" t="s">
        <v>5</v>
      </c>
      <c r="C9" s="25" t="s">
        <v>6</v>
      </c>
      <c r="D9" s="25" t="s">
        <v>7</v>
      </c>
      <c r="E9" s="25" t="s">
        <v>8</v>
      </c>
      <c r="F9" s="25" t="s">
        <v>9</v>
      </c>
      <c r="G9" s="26" t="s">
        <v>10</v>
      </c>
      <c r="H9" s="10"/>
      <c r="I9" s="10"/>
      <c r="J9" s="23" t="s">
        <v>4</v>
      </c>
      <c r="K9" s="24" t="s">
        <v>5</v>
      </c>
      <c r="L9" s="25" t="s">
        <v>6</v>
      </c>
      <c r="M9" s="25" t="s">
        <v>7</v>
      </c>
      <c r="N9" s="25" t="s">
        <v>8</v>
      </c>
      <c r="O9" s="25" t="s">
        <v>9</v>
      </c>
      <c r="P9" s="26" t="s">
        <v>10</v>
      </c>
      <c r="Q9" s="10"/>
      <c r="R9" s="10"/>
      <c r="S9" s="19"/>
      <c r="T9" s="27" t="s">
        <v>4</v>
      </c>
      <c r="U9" s="27" t="s">
        <v>5</v>
      </c>
      <c r="V9" s="28" t="s">
        <v>6</v>
      </c>
      <c r="W9" s="28" t="s">
        <v>7</v>
      </c>
      <c r="X9" s="28" t="s">
        <v>8</v>
      </c>
      <c r="Y9" s="28" t="s">
        <v>9</v>
      </c>
      <c r="Z9" s="29" t="s">
        <v>10</v>
      </c>
      <c r="AA9" s="17"/>
      <c r="AB9" s="23" t="s">
        <v>4</v>
      </c>
      <c r="AC9" s="24" t="s">
        <v>5</v>
      </c>
      <c r="AD9" s="25" t="s">
        <v>6</v>
      </c>
      <c r="AE9" s="25" t="s">
        <v>7</v>
      </c>
      <c r="AF9" s="25" t="s">
        <v>8</v>
      </c>
      <c r="AG9" s="25" t="s">
        <v>9</v>
      </c>
      <c r="AH9" s="26" t="s">
        <v>10</v>
      </c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4.25" customHeight="1">
      <c r="A10" s="244" t="s">
        <v>42</v>
      </c>
      <c r="B10" s="242" t="s">
        <v>376</v>
      </c>
      <c r="C10" s="242">
        <v>2</v>
      </c>
      <c r="D10" s="242">
        <v>0</v>
      </c>
      <c r="E10" s="242">
        <v>0</v>
      </c>
      <c r="F10" s="242">
        <v>2</v>
      </c>
      <c r="G10" s="245">
        <v>3</v>
      </c>
      <c r="H10" s="10"/>
      <c r="I10" s="10"/>
      <c r="J10" s="30" t="s">
        <v>137</v>
      </c>
      <c r="K10" s="31" t="s">
        <v>51</v>
      </c>
      <c r="L10" s="32">
        <v>3</v>
      </c>
      <c r="M10" s="32">
        <v>0</v>
      </c>
      <c r="N10" s="32">
        <v>2</v>
      </c>
      <c r="O10" s="32">
        <v>4</v>
      </c>
      <c r="P10" s="33">
        <v>6</v>
      </c>
      <c r="Q10" s="10"/>
      <c r="R10" s="10"/>
      <c r="S10" s="42" t="s">
        <v>36</v>
      </c>
      <c r="T10" s="31" t="s">
        <v>137</v>
      </c>
      <c r="U10" s="31" t="s">
        <v>51</v>
      </c>
      <c r="V10" s="32">
        <v>3</v>
      </c>
      <c r="W10" s="32">
        <v>0</v>
      </c>
      <c r="X10" s="32">
        <v>2</v>
      </c>
      <c r="Y10" s="32">
        <v>4</v>
      </c>
      <c r="Z10" s="33">
        <v>6</v>
      </c>
      <c r="AA10" s="36"/>
      <c r="AB10" s="30"/>
      <c r="AC10" s="31"/>
      <c r="AD10" s="32"/>
      <c r="AE10" s="32"/>
      <c r="AF10" s="32"/>
      <c r="AG10" s="32"/>
      <c r="AH10" s="33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4.25" customHeight="1">
      <c r="A11" s="244" t="s">
        <v>377</v>
      </c>
      <c r="B11" s="242" t="s">
        <v>378</v>
      </c>
      <c r="C11" s="242">
        <v>3</v>
      </c>
      <c r="D11" s="242">
        <v>2</v>
      </c>
      <c r="E11" s="242">
        <v>0</v>
      </c>
      <c r="F11" s="242">
        <v>4</v>
      </c>
      <c r="G11" s="245">
        <v>6</v>
      </c>
      <c r="H11" s="10"/>
      <c r="I11" s="10"/>
      <c r="J11" s="30" t="s">
        <v>138</v>
      </c>
      <c r="K11" s="31" t="s">
        <v>49</v>
      </c>
      <c r="L11" s="32">
        <v>3</v>
      </c>
      <c r="M11" s="32">
        <v>2</v>
      </c>
      <c r="N11" s="32">
        <v>0</v>
      </c>
      <c r="O11" s="32">
        <v>4</v>
      </c>
      <c r="P11" s="35">
        <v>6</v>
      </c>
      <c r="Q11" s="10"/>
      <c r="R11" s="10"/>
      <c r="S11" s="42" t="s">
        <v>36</v>
      </c>
      <c r="T11" s="31" t="s">
        <v>141</v>
      </c>
      <c r="U11" s="31" t="s">
        <v>142</v>
      </c>
      <c r="V11" s="32">
        <v>3</v>
      </c>
      <c r="W11" s="32">
        <v>0</v>
      </c>
      <c r="X11" s="32">
        <v>2</v>
      </c>
      <c r="Y11" s="32">
        <v>4</v>
      </c>
      <c r="Z11" s="35">
        <v>7</v>
      </c>
      <c r="AA11" s="36"/>
      <c r="AB11" s="39"/>
      <c r="AC11" s="40"/>
      <c r="AD11" s="224"/>
      <c r="AE11" s="224"/>
      <c r="AF11" s="224"/>
      <c r="AG11" s="224"/>
      <c r="AH11" s="41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4.25" customHeight="1">
      <c r="A12" s="244" t="s">
        <v>379</v>
      </c>
      <c r="B12" s="242" t="s">
        <v>380</v>
      </c>
      <c r="C12" s="242">
        <v>3</v>
      </c>
      <c r="D12" s="242">
        <v>2</v>
      </c>
      <c r="E12" s="242">
        <v>0</v>
      </c>
      <c r="F12" s="242">
        <v>4</v>
      </c>
      <c r="G12" s="245">
        <v>6</v>
      </c>
      <c r="H12" s="10"/>
      <c r="I12" s="10"/>
      <c r="J12" s="30" t="s">
        <v>139</v>
      </c>
      <c r="K12" s="31" t="s">
        <v>140</v>
      </c>
      <c r="L12" s="32">
        <v>3</v>
      </c>
      <c r="M12" s="32">
        <v>0</v>
      </c>
      <c r="N12" s="32">
        <v>2</v>
      </c>
      <c r="O12" s="32">
        <v>4</v>
      </c>
      <c r="P12" s="35">
        <v>6</v>
      </c>
      <c r="Q12" s="10"/>
      <c r="R12" s="10"/>
      <c r="S12" s="42" t="s">
        <v>36</v>
      </c>
      <c r="T12" s="31" t="s">
        <v>138</v>
      </c>
      <c r="U12" s="31" t="s">
        <v>49</v>
      </c>
      <c r="V12" s="32">
        <v>3</v>
      </c>
      <c r="W12" s="32">
        <v>2</v>
      </c>
      <c r="X12" s="32">
        <v>0</v>
      </c>
      <c r="Y12" s="32">
        <v>4</v>
      </c>
      <c r="Z12" s="35">
        <v>6</v>
      </c>
      <c r="AA12" s="36"/>
      <c r="AB12" s="39"/>
      <c r="AC12" s="40"/>
      <c r="AD12" s="224"/>
      <c r="AE12" s="224"/>
      <c r="AF12" s="224"/>
      <c r="AG12" s="224"/>
      <c r="AH12" s="41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4.25" customHeight="1">
      <c r="A13" s="244" t="s">
        <v>381</v>
      </c>
      <c r="B13" s="242" t="s">
        <v>382</v>
      </c>
      <c r="C13" s="242">
        <v>3</v>
      </c>
      <c r="D13" s="242">
        <v>0</v>
      </c>
      <c r="E13" s="242">
        <v>0</v>
      </c>
      <c r="F13" s="242">
        <v>3</v>
      </c>
      <c r="G13" s="245">
        <v>4</v>
      </c>
      <c r="H13" s="10"/>
      <c r="I13" s="10"/>
      <c r="J13" s="30" t="s">
        <v>141</v>
      </c>
      <c r="K13" s="31" t="s">
        <v>142</v>
      </c>
      <c r="L13" s="32">
        <v>3</v>
      </c>
      <c r="M13" s="32">
        <v>0</v>
      </c>
      <c r="N13" s="32">
        <v>2</v>
      </c>
      <c r="O13" s="32">
        <v>4</v>
      </c>
      <c r="P13" s="35">
        <v>7</v>
      </c>
      <c r="Q13" s="10"/>
      <c r="R13" s="10"/>
      <c r="S13" s="42" t="s">
        <v>36</v>
      </c>
      <c r="T13" s="31" t="s">
        <v>139</v>
      </c>
      <c r="U13" s="31" t="s">
        <v>140</v>
      </c>
      <c r="V13" s="32">
        <v>3</v>
      </c>
      <c r="W13" s="32">
        <v>0</v>
      </c>
      <c r="X13" s="32">
        <v>2</v>
      </c>
      <c r="Y13" s="32">
        <v>4</v>
      </c>
      <c r="Z13" s="35">
        <v>6</v>
      </c>
      <c r="AA13" s="36"/>
      <c r="AB13" s="39"/>
      <c r="AC13" s="40"/>
      <c r="AD13" s="224"/>
      <c r="AE13" s="224"/>
      <c r="AF13" s="224"/>
      <c r="AG13" s="224"/>
      <c r="AH13" s="41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29.25" customHeight="1">
      <c r="A14" s="244" t="s">
        <v>41</v>
      </c>
      <c r="B14" s="242" t="s">
        <v>383</v>
      </c>
      <c r="C14" s="242">
        <v>2</v>
      </c>
      <c r="D14" s="242">
        <v>0</v>
      </c>
      <c r="E14" s="242">
        <v>0</v>
      </c>
      <c r="F14" s="242">
        <v>2</v>
      </c>
      <c r="G14" s="245">
        <v>3</v>
      </c>
      <c r="H14" s="10"/>
      <c r="I14" s="10"/>
      <c r="J14" s="30" t="s">
        <v>143</v>
      </c>
      <c r="K14" s="31" t="s">
        <v>56</v>
      </c>
      <c r="L14" s="32">
        <v>3</v>
      </c>
      <c r="M14" s="32">
        <v>0</v>
      </c>
      <c r="N14" s="32">
        <v>0</v>
      </c>
      <c r="O14" s="32">
        <v>3</v>
      </c>
      <c r="P14" s="35">
        <v>5</v>
      </c>
      <c r="Q14" s="10"/>
      <c r="R14" s="10"/>
      <c r="S14" s="42" t="s">
        <v>36</v>
      </c>
      <c r="T14" s="31" t="s">
        <v>143</v>
      </c>
      <c r="U14" s="31" t="s">
        <v>56</v>
      </c>
      <c r="V14" s="32">
        <v>3</v>
      </c>
      <c r="W14" s="32">
        <v>0</v>
      </c>
      <c r="X14" s="32">
        <v>0</v>
      </c>
      <c r="Y14" s="32">
        <v>3</v>
      </c>
      <c r="Z14" s="35">
        <v>5</v>
      </c>
      <c r="AA14" s="36"/>
      <c r="AB14" s="39"/>
      <c r="AC14" s="40"/>
      <c r="AD14" s="224"/>
      <c r="AE14" s="224"/>
      <c r="AF14" s="224"/>
      <c r="AG14" s="224"/>
      <c r="AH14" s="41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30" customHeight="1">
      <c r="A15" s="244" t="s">
        <v>384</v>
      </c>
      <c r="B15" s="242" t="s">
        <v>385</v>
      </c>
      <c r="C15" s="242">
        <v>0</v>
      </c>
      <c r="D15" s="242">
        <v>2</v>
      </c>
      <c r="E15" s="242">
        <v>0</v>
      </c>
      <c r="F15" s="242">
        <v>1</v>
      </c>
      <c r="G15" s="245">
        <v>1</v>
      </c>
      <c r="H15" s="10"/>
      <c r="I15" s="10"/>
      <c r="J15" s="43" t="s">
        <v>144</v>
      </c>
      <c r="K15" s="44" t="s">
        <v>58</v>
      </c>
      <c r="L15" s="32">
        <v>0</v>
      </c>
      <c r="M15" s="32">
        <v>2</v>
      </c>
      <c r="N15" s="32">
        <v>0</v>
      </c>
      <c r="O15" s="32">
        <v>1</v>
      </c>
      <c r="P15" s="33">
        <v>1</v>
      </c>
      <c r="Q15" s="10"/>
      <c r="R15" s="10"/>
      <c r="S15" s="42" t="s">
        <v>36</v>
      </c>
      <c r="T15" s="45" t="s">
        <v>144</v>
      </c>
      <c r="U15" s="44" t="s">
        <v>58</v>
      </c>
      <c r="V15" s="32">
        <v>0</v>
      </c>
      <c r="W15" s="32">
        <v>2</v>
      </c>
      <c r="X15" s="32">
        <v>0</v>
      </c>
      <c r="Y15" s="32">
        <v>1</v>
      </c>
      <c r="Z15" s="33">
        <v>1</v>
      </c>
      <c r="AA15" s="36"/>
      <c r="AB15" s="39"/>
      <c r="AC15" s="40"/>
      <c r="AD15" s="224"/>
      <c r="AE15" s="224"/>
      <c r="AF15" s="224"/>
      <c r="AG15" s="224"/>
      <c r="AH15" s="41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ht="32.25" customHeight="1">
      <c r="A16" s="244" t="s">
        <v>386</v>
      </c>
      <c r="B16" s="242" t="s">
        <v>387</v>
      </c>
      <c r="C16" s="242">
        <v>3</v>
      </c>
      <c r="D16" s="242">
        <v>0</v>
      </c>
      <c r="E16" s="242">
        <v>0</v>
      </c>
      <c r="F16" s="242">
        <v>3</v>
      </c>
      <c r="G16" s="245">
        <v>5</v>
      </c>
      <c r="H16" s="10"/>
      <c r="I16" s="10"/>
      <c r="J16" s="329" t="s">
        <v>59</v>
      </c>
      <c r="K16" s="328"/>
      <c r="L16" s="37">
        <f>SUM(L10:L15)</f>
        <v>15</v>
      </c>
      <c r="M16" s="37">
        <f>SUM(M10:M15)</f>
        <v>4</v>
      </c>
      <c r="N16" s="37">
        <f>SUM(N10:N15)</f>
        <v>6</v>
      </c>
      <c r="O16" s="37">
        <f>SUM(O10:O15)</f>
        <v>20</v>
      </c>
      <c r="P16" s="38">
        <f>SUM(P10:P15)</f>
        <v>31</v>
      </c>
      <c r="Q16" s="10"/>
      <c r="R16" s="10"/>
      <c r="S16" s="42"/>
      <c r="T16" s="228" t="s">
        <v>37</v>
      </c>
      <c r="U16" s="229"/>
      <c r="V16" s="47">
        <f>SUM(V10:V15)</f>
        <v>15</v>
      </c>
      <c r="W16" s="47">
        <f>SUM(W10:W15)</f>
        <v>4</v>
      </c>
      <c r="X16" s="47">
        <f>SUM(X10:X15)</f>
        <v>6</v>
      </c>
      <c r="Y16" s="47">
        <f>SUM(Y10:Y15)</f>
        <v>20</v>
      </c>
      <c r="Z16" s="48">
        <f>SUM(Z10:Z15)</f>
        <v>31</v>
      </c>
      <c r="AA16" s="36"/>
      <c r="AB16" s="39"/>
      <c r="AC16" s="40"/>
      <c r="AD16" s="224"/>
      <c r="AE16" s="224"/>
      <c r="AF16" s="224"/>
      <c r="AG16" s="224"/>
      <c r="AH16" s="41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</row>
    <row r="17" spans="1:64" ht="14.25" customHeight="1">
      <c r="A17" s="244" t="s">
        <v>388</v>
      </c>
      <c r="B17" s="242" t="s">
        <v>389</v>
      </c>
      <c r="C17" s="242">
        <v>3</v>
      </c>
      <c r="D17" s="242">
        <v>0</v>
      </c>
      <c r="E17" s="242">
        <v>0</v>
      </c>
      <c r="F17" s="242">
        <v>3</v>
      </c>
      <c r="G17" s="245">
        <v>3</v>
      </c>
      <c r="H17" s="10"/>
      <c r="I17" s="10"/>
      <c r="J17" s="231"/>
      <c r="K17" s="232"/>
      <c r="L17" s="232"/>
      <c r="M17" s="232"/>
      <c r="N17" s="232"/>
      <c r="O17" s="232"/>
      <c r="P17" s="46"/>
      <c r="Q17" s="10"/>
      <c r="R17" s="10"/>
      <c r="S17" s="42"/>
      <c r="T17" s="237" t="s">
        <v>38</v>
      </c>
      <c r="U17" s="237"/>
      <c r="V17" s="37">
        <f>V16</f>
        <v>15</v>
      </c>
      <c r="W17" s="37">
        <f>W16</f>
        <v>4</v>
      </c>
      <c r="X17" s="37">
        <f>X16</f>
        <v>6</v>
      </c>
      <c r="Y17" s="37">
        <f>Y16</f>
        <v>20</v>
      </c>
      <c r="Z17" s="38">
        <f>Z16</f>
        <v>31</v>
      </c>
      <c r="AA17" s="36"/>
      <c r="AB17" s="39"/>
      <c r="AC17" s="40"/>
      <c r="AD17" s="224"/>
      <c r="AE17" s="224"/>
      <c r="AF17" s="224"/>
      <c r="AG17" s="224"/>
      <c r="AH17" s="41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</row>
    <row r="18" spans="1:64" ht="25.5">
      <c r="A18" s="246" t="s">
        <v>390</v>
      </c>
      <c r="B18" s="243"/>
      <c r="C18" s="243">
        <f>SUM(C10:C17)</f>
        <v>19</v>
      </c>
      <c r="D18" s="243">
        <f>SUM(D10:D17)</f>
        <v>6</v>
      </c>
      <c r="E18" s="243">
        <f>SUM(E10:E17)</f>
        <v>0</v>
      </c>
      <c r="F18" s="243">
        <f>SUM(F10:F17)</f>
        <v>22</v>
      </c>
      <c r="G18" s="247">
        <f>SUM(G10:G17)</f>
        <v>31</v>
      </c>
      <c r="I18" s="10"/>
      <c r="J18" s="19"/>
      <c r="K18" s="232"/>
      <c r="L18" s="232"/>
      <c r="M18" s="232"/>
      <c r="N18" s="232"/>
      <c r="O18" s="232"/>
      <c r="P18" s="46"/>
      <c r="Q18" s="10"/>
      <c r="R18" s="10"/>
      <c r="S18" s="83"/>
      <c r="T18" s="49"/>
      <c r="U18" s="49"/>
      <c r="V18" s="49"/>
      <c r="W18" s="49"/>
      <c r="X18" s="49"/>
      <c r="Y18" s="49"/>
      <c r="Z18" s="82"/>
      <c r="AA18" s="36"/>
      <c r="AB18" s="39"/>
      <c r="AC18" s="40"/>
      <c r="AD18" s="224"/>
      <c r="AE18" s="224"/>
      <c r="AF18" s="224"/>
      <c r="AG18" s="224"/>
      <c r="AH18" s="41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</row>
    <row r="19" spans="1:64" ht="15" customHeight="1">
      <c r="A19" s="231"/>
      <c r="B19" s="232"/>
      <c r="C19" s="222"/>
      <c r="D19" s="222"/>
      <c r="E19" s="222"/>
      <c r="F19" s="222"/>
      <c r="G19" s="223"/>
      <c r="H19" s="10"/>
      <c r="I19" s="10"/>
      <c r="J19" s="231"/>
      <c r="K19" s="232"/>
      <c r="L19" s="222"/>
      <c r="M19" s="222"/>
      <c r="N19" s="222"/>
      <c r="O19" s="222"/>
      <c r="P19" s="223"/>
      <c r="Q19" s="10"/>
      <c r="R19" s="10"/>
      <c r="S19" s="42"/>
      <c r="T19" s="49"/>
      <c r="U19" s="49"/>
      <c r="V19" s="49"/>
      <c r="W19" s="49"/>
      <c r="X19" s="49"/>
      <c r="Y19" s="49"/>
      <c r="Z19" s="46"/>
      <c r="AA19" s="36"/>
      <c r="AB19" s="39"/>
      <c r="AC19" s="40"/>
      <c r="AD19" s="224"/>
      <c r="AE19" s="224"/>
      <c r="AF19" s="224"/>
      <c r="AG19" s="224"/>
      <c r="AH19" s="41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</row>
    <row r="20" spans="1:64" ht="15" customHeight="1">
      <c r="A20" s="231"/>
      <c r="B20" s="232"/>
      <c r="C20" s="222"/>
      <c r="D20" s="222"/>
      <c r="E20" s="222"/>
      <c r="F20" s="222"/>
      <c r="G20" s="223"/>
      <c r="H20" s="10"/>
      <c r="I20" s="10"/>
      <c r="J20" s="231"/>
      <c r="K20" s="232"/>
      <c r="L20" s="222"/>
      <c r="M20" s="222"/>
      <c r="N20" s="222"/>
      <c r="O20" s="222"/>
      <c r="P20" s="223"/>
      <c r="Q20" s="10"/>
      <c r="R20" s="10"/>
      <c r="S20" s="42"/>
      <c r="T20" s="49"/>
      <c r="U20" s="49"/>
      <c r="V20" s="49"/>
      <c r="W20" s="49"/>
      <c r="X20" s="49"/>
      <c r="Y20" s="49"/>
      <c r="Z20" s="82"/>
      <c r="AA20" s="36"/>
      <c r="AB20" s="238" t="s">
        <v>38</v>
      </c>
      <c r="AC20" s="237"/>
      <c r="AD20" s="37">
        <f>SUM(AD10:AD19)</f>
        <v>0</v>
      </c>
      <c r="AE20" s="37">
        <f>SUM(AE10:AE19)</f>
        <v>0</v>
      </c>
      <c r="AF20" s="37">
        <f>SUM(AF10:AF19)</f>
        <v>0</v>
      </c>
      <c r="AG20" s="37">
        <f>SUM(AG10:AG19)</f>
        <v>0</v>
      </c>
      <c r="AH20" s="50">
        <f>SUM(AH10:AH19)</f>
        <v>0</v>
      </c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30" customHeight="1">
      <c r="A21" s="231"/>
      <c r="B21" s="232"/>
      <c r="C21" s="222"/>
      <c r="D21" s="222"/>
      <c r="E21" s="222"/>
      <c r="F21" s="222"/>
      <c r="G21" s="223"/>
      <c r="H21" s="10"/>
      <c r="I21" s="10"/>
      <c r="J21" s="231"/>
      <c r="K21" s="232"/>
      <c r="L21" s="222"/>
      <c r="M21" s="222"/>
      <c r="N21" s="222"/>
      <c r="O21" s="222"/>
      <c r="P21" s="223"/>
      <c r="Q21" s="10"/>
      <c r="R21" s="10"/>
      <c r="S21" s="42"/>
      <c r="T21" s="239"/>
      <c r="U21" s="239"/>
      <c r="V21" s="52"/>
      <c r="W21" s="52"/>
      <c r="X21" s="52"/>
      <c r="Y21" s="52"/>
      <c r="Z21" s="46"/>
      <c r="AA21" s="36"/>
      <c r="AB21" s="53"/>
      <c r="AC21" s="36"/>
      <c r="AD21" s="36"/>
      <c r="AE21" s="54"/>
      <c r="AF21" s="54"/>
      <c r="AG21" s="54"/>
      <c r="AH21" s="55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30" customHeight="1">
      <c r="A22" s="287" t="s">
        <v>15</v>
      </c>
      <c r="B22" s="288"/>
      <c r="C22" s="288"/>
      <c r="D22" s="288"/>
      <c r="E22" s="288"/>
      <c r="F22" s="288"/>
      <c r="G22" s="289"/>
      <c r="H22" s="10"/>
      <c r="I22" s="10"/>
      <c r="J22" s="287" t="s">
        <v>15</v>
      </c>
      <c r="K22" s="288"/>
      <c r="L22" s="288"/>
      <c r="M22" s="288"/>
      <c r="N22" s="288"/>
      <c r="O22" s="288"/>
      <c r="P22" s="289"/>
      <c r="Q22" s="10"/>
      <c r="R22" s="10"/>
      <c r="S22" s="42"/>
      <c r="T22" s="288" t="s">
        <v>15</v>
      </c>
      <c r="U22" s="288"/>
      <c r="V22" s="288"/>
      <c r="W22" s="288"/>
      <c r="X22" s="288"/>
      <c r="Y22" s="288"/>
      <c r="Z22" s="289"/>
      <c r="AA22" s="36"/>
      <c r="AB22" s="287" t="s">
        <v>15</v>
      </c>
      <c r="AC22" s="288"/>
      <c r="AD22" s="288"/>
      <c r="AE22" s="288"/>
      <c r="AF22" s="288"/>
      <c r="AG22" s="288"/>
      <c r="AH22" s="289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5" customHeight="1">
      <c r="A23" s="23" t="s">
        <v>4</v>
      </c>
      <c r="B23" s="24" t="s">
        <v>5</v>
      </c>
      <c r="C23" s="25" t="s">
        <v>6</v>
      </c>
      <c r="D23" s="25" t="s">
        <v>7</v>
      </c>
      <c r="E23" s="25" t="s">
        <v>8</v>
      </c>
      <c r="F23" s="25" t="s">
        <v>9</v>
      </c>
      <c r="G23" s="26" t="s">
        <v>10</v>
      </c>
      <c r="H23" s="10"/>
      <c r="I23" s="10"/>
      <c r="J23" s="23" t="s">
        <v>4</v>
      </c>
      <c r="K23" s="24" t="s">
        <v>5</v>
      </c>
      <c r="L23" s="25" t="s">
        <v>6</v>
      </c>
      <c r="M23" s="25" t="s">
        <v>7</v>
      </c>
      <c r="N23" s="25" t="s">
        <v>8</v>
      </c>
      <c r="O23" s="25" t="s">
        <v>9</v>
      </c>
      <c r="P23" s="26" t="s">
        <v>10</v>
      </c>
      <c r="Q23" s="10"/>
      <c r="R23" s="10"/>
      <c r="S23" s="19"/>
      <c r="T23" s="24" t="s">
        <v>4</v>
      </c>
      <c r="U23" s="24" t="s">
        <v>5</v>
      </c>
      <c r="V23" s="25" t="s">
        <v>6</v>
      </c>
      <c r="W23" s="25" t="s">
        <v>7</v>
      </c>
      <c r="X23" s="25" t="s">
        <v>8</v>
      </c>
      <c r="Y23" s="25" t="s">
        <v>9</v>
      </c>
      <c r="Z23" s="26" t="s">
        <v>10</v>
      </c>
      <c r="AA23" s="17"/>
      <c r="AB23" s="23" t="s">
        <v>4</v>
      </c>
      <c r="AC23" s="24" t="s">
        <v>5</v>
      </c>
      <c r="AD23" s="25" t="s">
        <v>6</v>
      </c>
      <c r="AE23" s="25" t="s">
        <v>7</v>
      </c>
      <c r="AF23" s="25" t="s">
        <v>8</v>
      </c>
      <c r="AG23" s="25" t="s">
        <v>9</v>
      </c>
      <c r="AH23" s="26" t="s">
        <v>10</v>
      </c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33.75" customHeight="1">
      <c r="A24" s="244" t="s">
        <v>391</v>
      </c>
      <c r="B24" s="242" t="s">
        <v>392</v>
      </c>
      <c r="C24" s="242">
        <v>3</v>
      </c>
      <c r="D24" s="242">
        <v>2</v>
      </c>
      <c r="E24" s="242">
        <v>0</v>
      </c>
      <c r="F24" s="242">
        <v>4</v>
      </c>
      <c r="G24" s="245">
        <v>6</v>
      </c>
      <c r="H24" s="10"/>
      <c r="I24" s="10"/>
      <c r="J24" s="30" t="s">
        <v>145</v>
      </c>
      <c r="K24" s="31" t="s">
        <v>69</v>
      </c>
      <c r="L24" s="32">
        <v>3</v>
      </c>
      <c r="M24" s="32">
        <v>0</v>
      </c>
      <c r="N24" s="32">
        <v>2</v>
      </c>
      <c r="O24" s="32">
        <v>4</v>
      </c>
      <c r="P24" s="33">
        <v>6</v>
      </c>
      <c r="Q24" s="10"/>
      <c r="R24" s="10"/>
      <c r="S24" s="34" t="s">
        <v>34</v>
      </c>
      <c r="T24" s="31" t="s">
        <v>147</v>
      </c>
      <c r="U24" s="31" t="s">
        <v>148</v>
      </c>
      <c r="V24" s="32">
        <v>2</v>
      </c>
      <c r="W24" s="32">
        <v>0</v>
      </c>
      <c r="X24" s="32">
        <v>0</v>
      </c>
      <c r="Y24" s="32">
        <v>2</v>
      </c>
      <c r="Z24" s="35">
        <v>3</v>
      </c>
      <c r="AA24" s="36"/>
      <c r="AB24" s="30" t="s">
        <v>147</v>
      </c>
      <c r="AC24" s="31" t="s">
        <v>148</v>
      </c>
      <c r="AD24" s="32">
        <v>2</v>
      </c>
      <c r="AE24" s="32">
        <v>0</v>
      </c>
      <c r="AF24" s="32">
        <v>0</v>
      </c>
      <c r="AG24" s="32">
        <v>2</v>
      </c>
      <c r="AH24" s="35">
        <v>3</v>
      </c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5" customHeight="1">
      <c r="A25" s="244" t="s">
        <v>393</v>
      </c>
      <c r="B25" s="242" t="s">
        <v>394</v>
      </c>
      <c r="C25" s="242">
        <v>3</v>
      </c>
      <c r="D25" s="242">
        <v>2</v>
      </c>
      <c r="E25" s="242">
        <v>0</v>
      </c>
      <c r="F25" s="242">
        <v>4</v>
      </c>
      <c r="G25" s="245">
        <v>6</v>
      </c>
      <c r="H25" s="10"/>
      <c r="I25" s="10"/>
      <c r="J25" s="30" t="s">
        <v>146</v>
      </c>
      <c r="K25" s="31" t="s">
        <v>65</v>
      </c>
      <c r="L25" s="32">
        <v>3</v>
      </c>
      <c r="M25" s="32">
        <v>2</v>
      </c>
      <c r="N25" s="32">
        <v>0</v>
      </c>
      <c r="O25" s="32">
        <v>4</v>
      </c>
      <c r="P25" s="35">
        <v>6</v>
      </c>
      <c r="Q25" s="10"/>
      <c r="R25" s="10"/>
      <c r="S25" s="83"/>
      <c r="T25" s="297" t="s">
        <v>35</v>
      </c>
      <c r="U25" s="297"/>
      <c r="V25" s="37">
        <f>SUM(V24)</f>
        <v>2</v>
      </c>
      <c r="W25" s="37">
        <f>SUM(W24)</f>
        <v>0</v>
      </c>
      <c r="X25" s="37">
        <f>SUM(X24)</f>
        <v>0</v>
      </c>
      <c r="Y25" s="37">
        <f>SUM(Y24)</f>
        <v>2</v>
      </c>
      <c r="Z25" s="38">
        <f>SUM(Z24)</f>
        <v>3</v>
      </c>
      <c r="AA25" s="36"/>
      <c r="AB25" s="39"/>
      <c r="AC25" s="40"/>
      <c r="AD25" s="224"/>
      <c r="AE25" s="224"/>
      <c r="AF25" s="224"/>
      <c r="AG25" s="224"/>
      <c r="AH25" s="41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25.5">
      <c r="A26" s="244" t="s">
        <v>395</v>
      </c>
      <c r="B26" s="242" t="s">
        <v>396</v>
      </c>
      <c r="C26" s="242">
        <v>3</v>
      </c>
      <c r="D26" s="242">
        <v>0</v>
      </c>
      <c r="E26" s="242">
        <v>0</v>
      </c>
      <c r="F26" s="242">
        <v>3</v>
      </c>
      <c r="G26" s="245">
        <v>4</v>
      </c>
      <c r="H26" s="10"/>
      <c r="I26" s="10"/>
      <c r="J26" s="30" t="s">
        <v>147</v>
      </c>
      <c r="K26" s="31" t="s">
        <v>148</v>
      </c>
      <c r="L26" s="32">
        <v>2</v>
      </c>
      <c r="M26" s="32">
        <v>0</v>
      </c>
      <c r="N26" s="32">
        <v>0</v>
      </c>
      <c r="O26" s="32">
        <v>2</v>
      </c>
      <c r="P26" s="35">
        <v>3</v>
      </c>
      <c r="Q26" s="10"/>
      <c r="R26" s="10"/>
      <c r="S26" s="42" t="s">
        <v>36</v>
      </c>
      <c r="T26" s="31" t="s">
        <v>149</v>
      </c>
      <c r="U26" s="31" t="s">
        <v>150</v>
      </c>
      <c r="V26" s="32">
        <v>3</v>
      </c>
      <c r="W26" s="32">
        <v>0</v>
      </c>
      <c r="X26" s="32">
        <v>2</v>
      </c>
      <c r="Y26" s="32">
        <v>4</v>
      </c>
      <c r="Z26" s="35">
        <v>6</v>
      </c>
      <c r="AA26" s="36"/>
      <c r="AB26" s="39"/>
      <c r="AC26" s="40"/>
      <c r="AD26" s="224"/>
      <c r="AE26" s="224"/>
      <c r="AF26" s="224"/>
      <c r="AG26" s="224"/>
      <c r="AH26" s="41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25.5" customHeight="1">
      <c r="A27" s="244" t="s">
        <v>31</v>
      </c>
      <c r="B27" s="242" t="s">
        <v>397</v>
      </c>
      <c r="C27" s="242">
        <v>2</v>
      </c>
      <c r="D27" s="242">
        <v>0</v>
      </c>
      <c r="E27" s="242">
        <v>0</v>
      </c>
      <c r="F27" s="242">
        <v>2</v>
      </c>
      <c r="G27" s="245">
        <v>3</v>
      </c>
      <c r="H27" s="10"/>
      <c r="I27" s="10"/>
      <c r="J27" s="30" t="s">
        <v>149</v>
      </c>
      <c r="K27" s="31" t="s">
        <v>150</v>
      </c>
      <c r="L27" s="32">
        <v>3</v>
      </c>
      <c r="M27" s="32">
        <v>0</v>
      </c>
      <c r="N27" s="32">
        <v>2</v>
      </c>
      <c r="O27" s="32">
        <v>4</v>
      </c>
      <c r="P27" s="35">
        <v>6</v>
      </c>
      <c r="Q27" s="10"/>
      <c r="R27" s="10"/>
      <c r="S27" s="42" t="s">
        <v>36</v>
      </c>
      <c r="T27" s="31" t="s">
        <v>145</v>
      </c>
      <c r="U27" s="31" t="s">
        <v>69</v>
      </c>
      <c r="V27" s="32">
        <v>3</v>
      </c>
      <c r="W27" s="32">
        <v>0</v>
      </c>
      <c r="X27" s="32">
        <v>2</v>
      </c>
      <c r="Y27" s="32">
        <v>4</v>
      </c>
      <c r="Z27" s="33">
        <v>6</v>
      </c>
      <c r="AA27" s="36"/>
      <c r="AB27" s="39"/>
      <c r="AC27" s="40"/>
      <c r="AD27" s="224"/>
      <c r="AE27" s="224"/>
      <c r="AF27" s="224"/>
      <c r="AG27" s="224"/>
      <c r="AH27" s="41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32.25" customHeight="1">
      <c r="A28" s="244" t="s">
        <v>398</v>
      </c>
      <c r="B28" s="242" t="s">
        <v>399</v>
      </c>
      <c r="C28" s="242">
        <v>0</v>
      </c>
      <c r="D28" s="242">
        <v>2</v>
      </c>
      <c r="E28" s="242">
        <v>0</v>
      </c>
      <c r="F28" s="242">
        <v>1</v>
      </c>
      <c r="G28" s="245">
        <v>1</v>
      </c>
      <c r="H28" s="10"/>
      <c r="I28" s="10"/>
      <c r="J28" s="30" t="s">
        <v>151</v>
      </c>
      <c r="K28" s="31" t="s">
        <v>152</v>
      </c>
      <c r="L28" s="32">
        <v>3</v>
      </c>
      <c r="M28" s="32">
        <v>0</v>
      </c>
      <c r="N28" s="32">
        <v>2</v>
      </c>
      <c r="O28" s="32">
        <v>4</v>
      </c>
      <c r="P28" s="35">
        <v>7</v>
      </c>
      <c r="Q28" s="10"/>
      <c r="R28" s="10"/>
      <c r="S28" s="42" t="s">
        <v>36</v>
      </c>
      <c r="T28" s="31" t="s">
        <v>151</v>
      </c>
      <c r="U28" s="31" t="s">
        <v>152</v>
      </c>
      <c r="V28" s="32">
        <v>3</v>
      </c>
      <c r="W28" s="32">
        <v>0</v>
      </c>
      <c r="X28" s="32">
        <v>2</v>
      </c>
      <c r="Y28" s="32">
        <v>4</v>
      </c>
      <c r="Z28" s="35">
        <v>7</v>
      </c>
      <c r="AA28" s="36"/>
      <c r="AB28" s="39"/>
      <c r="AC28" s="40"/>
      <c r="AD28" s="224"/>
      <c r="AE28" s="224"/>
      <c r="AF28" s="224"/>
      <c r="AG28" s="224"/>
      <c r="AH28" s="41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ht="24.75" customHeight="1">
      <c r="A29" s="244" t="s">
        <v>400</v>
      </c>
      <c r="B29" s="242" t="s">
        <v>401</v>
      </c>
      <c r="C29" s="242">
        <v>3</v>
      </c>
      <c r="D29" s="242">
        <v>0</v>
      </c>
      <c r="E29" s="242">
        <v>0</v>
      </c>
      <c r="F29" s="242">
        <v>3</v>
      </c>
      <c r="G29" s="245">
        <v>3</v>
      </c>
      <c r="H29" s="10"/>
      <c r="I29" s="10"/>
      <c r="J29" s="56" t="s">
        <v>153</v>
      </c>
      <c r="K29" s="44" t="s">
        <v>72</v>
      </c>
      <c r="L29" s="32">
        <v>0</v>
      </c>
      <c r="M29" s="32">
        <v>2</v>
      </c>
      <c r="N29" s="32">
        <v>0</v>
      </c>
      <c r="O29" s="32">
        <v>1</v>
      </c>
      <c r="P29" s="35">
        <v>1</v>
      </c>
      <c r="Q29" s="10"/>
      <c r="R29" s="10"/>
      <c r="S29" s="42" t="s">
        <v>36</v>
      </c>
      <c r="T29" s="31" t="s">
        <v>146</v>
      </c>
      <c r="U29" s="31" t="s">
        <v>65</v>
      </c>
      <c r="V29" s="32">
        <v>3</v>
      </c>
      <c r="W29" s="32">
        <v>2</v>
      </c>
      <c r="X29" s="32">
        <v>0</v>
      </c>
      <c r="Y29" s="32">
        <v>4</v>
      </c>
      <c r="Z29" s="35">
        <v>6</v>
      </c>
      <c r="AA29" s="36"/>
      <c r="AB29" s="39"/>
      <c r="AC29" s="40"/>
      <c r="AD29" s="224"/>
      <c r="AE29" s="224"/>
      <c r="AF29" s="224"/>
      <c r="AG29" s="224"/>
      <c r="AH29" s="41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5" customHeight="1">
      <c r="A30" s="244" t="s">
        <v>43</v>
      </c>
      <c r="B30" s="242" t="s">
        <v>402</v>
      </c>
      <c r="C30" s="242">
        <v>2</v>
      </c>
      <c r="D30" s="242">
        <v>0</v>
      </c>
      <c r="E30" s="242">
        <v>0</v>
      </c>
      <c r="F30" s="242">
        <v>2</v>
      </c>
      <c r="G30" s="245">
        <v>3</v>
      </c>
      <c r="H30" s="10"/>
      <c r="I30" s="10"/>
      <c r="J30" s="329" t="s">
        <v>59</v>
      </c>
      <c r="K30" s="328"/>
      <c r="L30" s="37">
        <f>SUM(L24:L29)</f>
        <v>14</v>
      </c>
      <c r="M30" s="37">
        <f>SUM(M24:M29)</f>
        <v>4</v>
      </c>
      <c r="N30" s="37">
        <f>SUM(N24:N29)</f>
        <v>6</v>
      </c>
      <c r="O30" s="37">
        <f>SUM(O24:O29)</f>
        <v>19</v>
      </c>
      <c r="P30" s="38">
        <f>SUM(P24:P29)</f>
        <v>29</v>
      </c>
      <c r="Q30" s="10"/>
      <c r="R30" s="10"/>
      <c r="S30" s="42" t="s">
        <v>36</v>
      </c>
      <c r="T30" s="57" t="s">
        <v>153</v>
      </c>
      <c r="U30" s="44" t="s">
        <v>72</v>
      </c>
      <c r="V30" s="32">
        <v>0</v>
      </c>
      <c r="W30" s="32">
        <v>2</v>
      </c>
      <c r="X30" s="32">
        <v>0</v>
      </c>
      <c r="Y30" s="32">
        <v>1</v>
      </c>
      <c r="Z30" s="35">
        <v>1</v>
      </c>
      <c r="AA30" s="36"/>
      <c r="AB30" s="39"/>
      <c r="AC30" s="40"/>
      <c r="AD30" s="224"/>
      <c r="AE30" s="224"/>
      <c r="AF30" s="224"/>
      <c r="AG30" s="224"/>
      <c r="AH30" s="41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5" customHeight="1">
      <c r="A31" s="244" t="s">
        <v>403</v>
      </c>
      <c r="B31" s="242" t="s">
        <v>404</v>
      </c>
      <c r="C31" s="242">
        <v>3</v>
      </c>
      <c r="D31" s="242">
        <v>0</v>
      </c>
      <c r="E31" s="242">
        <v>0</v>
      </c>
      <c r="F31" s="242">
        <v>3</v>
      </c>
      <c r="G31" s="245">
        <v>3</v>
      </c>
      <c r="H31" s="10"/>
      <c r="I31" s="10"/>
      <c r="J31" s="231"/>
      <c r="K31" s="232"/>
      <c r="L31" s="232"/>
      <c r="M31" s="232"/>
      <c r="N31" s="232"/>
      <c r="O31" s="232"/>
      <c r="P31" s="46"/>
      <c r="Q31" s="10"/>
      <c r="R31" s="10"/>
      <c r="S31" s="42"/>
      <c r="T31" s="297" t="s">
        <v>37</v>
      </c>
      <c r="U31" s="297"/>
      <c r="V31" s="47">
        <f>SUM(V26:V30)</f>
        <v>12</v>
      </c>
      <c r="W31" s="47">
        <f>SUM(W26:W30)</f>
        <v>4</v>
      </c>
      <c r="X31" s="47">
        <f>SUM(X26:X30)</f>
        <v>6</v>
      </c>
      <c r="Y31" s="47">
        <f>SUM(Y26:Y30)</f>
        <v>17</v>
      </c>
      <c r="Z31" s="48">
        <f>SUM(Z26:Z30)</f>
        <v>26</v>
      </c>
      <c r="AA31" s="36"/>
      <c r="AB31" s="39"/>
      <c r="AC31" s="40"/>
      <c r="AD31" s="224"/>
      <c r="AE31" s="224"/>
      <c r="AF31" s="224"/>
      <c r="AG31" s="224"/>
      <c r="AH31" s="41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25.5">
      <c r="A32" s="246" t="s">
        <v>405</v>
      </c>
      <c r="B32" s="243"/>
      <c r="C32" s="243">
        <f>SUM(C24:C31)</f>
        <v>19</v>
      </c>
      <c r="D32" s="243">
        <f>SUM(D24:D31)</f>
        <v>6</v>
      </c>
      <c r="E32" s="243">
        <f>SUM(E24:E31)</f>
        <v>0</v>
      </c>
      <c r="F32" s="243">
        <f>SUM(F24:F31)</f>
        <v>22</v>
      </c>
      <c r="G32" s="247">
        <f>SUM(G24:G31)</f>
        <v>29</v>
      </c>
      <c r="H32" s="10"/>
      <c r="I32" s="10"/>
      <c r="J32" s="231"/>
      <c r="K32" s="232"/>
      <c r="L32" s="232"/>
      <c r="M32" s="232"/>
      <c r="N32" s="232"/>
      <c r="O32" s="232"/>
      <c r="P32" s="46"/>
      <c r="Q32" s="10"/>
      <c r="R32" s="10"/>
      <c r="S32" s="42"/>
      <c r="T32" s="237" t="s">
        <v>38</v>
      </c>
      <c r="U32" s="237"/>
      <c r="V32" s="37">
        <f>V31+V25</f>
        <v>14</v>
      </c>
      <c r="W32" s="37">
        <f>W31+W25</f>
        <v>4</v>
      </c>
      <c r="X32" s="37">
        <f>X31+X25</f>
        <v>6</v>
      </c>
      <c r="Y32" s="37">
        <f>Y31+Y25</f>
        <v>19</v>
      </c>
      <c r="Z32" s="38">
        <f>Z31+Z25</f>
        <v>29</v>
      </c>
      <c r="AA32" s="36"/>
      <c r="AB32" s="39"/>
      <c r="AC32" s="40"/>
      <c r="AD32" s="224"/>
      <c r="AE32" s="224"/>
      <c r="AF32" s="224"/>
      <c r="AG32" s="224"/>
      <c r="AH32" s="41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31"/>
      <c r="B33" s="232"/>
      <c r="C33" s="222"/>
      <c r="D33" s="222"/>
      <c r="E33" s="222"/>
      <c r="F33" s="222"/>
      <c r="G33" s="46"/>
      <c r="H33" s="10"/>
      <c r="I33" s="10"/>
      <c r="J33" s="231"/>
      <c r="K33" s="232"/>
      <c r="L33" s="222"/>
      <c r="M33" s="222"/>
      <c r="N33" s="222"/>
      <c r="O33" s="222"/>
      <c r="P33" s="223"/>
      <c r="Q33" s="10"/>
      <c r="R33" s="10"/>
      <c r="S33" s="42"/>
      <c r="T33" s="49"/>
      <c r="U33" s="49"/>
      <c r="V33" s="49"/>
      <c r="W33" s="49"/>
      <c r="X33" s="49"/>
      <c r="Y33" s="49"/>
      <c r="Z33" s="223"/>
      <c r="AA33" s="36"/>
      <c r="AB33" s="39"/>
      <c r="AC33" s="40"/>
      <c r="AD33" s="224"/>
      <c r="AE33" s="224"/>
      <c r="AF33" s="224"/>
      <c r="AG33" s="224"/>
      <c r="AH33" s="41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64" ht="15" customHeight="1">
      <c r="A34" s="231"/>
      <c r="B34" s="232"/>
      <c r="C34" s="222"/>
      <c r="D34" s="222"/>
      <c r="E34" s="222"/>
      <c r="F34" s="222"/>
      <c r="G34" s="223"/>
      <c r="H34" s="10"/>
      <c r="I34" s="10"/>
      <c r="J34" s="231"/>
      <c r="K34" s="232"/>
      <c r="L34" s="222"/>
      <c r="M34" s="222"/>
      <c r="N34" s="222"/>
      <c r="O34" s="222"/>
      <c r="P34" s="223"/>
      <c r="Q34" s="10"/>
      <c r="R34" s="10"/>
      <c r="S34" s="83"/>
      <c r="T34" s="49"/>
      <c r="U34" s="49"/>
      <c r="V34" s="49"/>
      <c r="W34" s="49"/>
      <c r="X34" s="49"/>
      <c r="Y34" s="49"/>
      <c r="Z34" s="82"/>
      <c r="AA34" s="36"/>
      <c r="AB34" s="238" t="s">
        <v>38</v>
      </c>
      <c r="AC34" s="237"/>
      <c r="AD34" s="37">
        <f>SUM(AD24:AD33)</f>
        <v>2</v>
      </c>
      <c r="AE34" s="37">
        <f>SUM(AE24:AE33)</f>
        <v>0</v>
      </c>
      <c r="AF34" s="37">
        <f>SUM(AF24:AF33)</f>
        <v>0</v>
      </c>
      <c r="AG34" s="37">
        <f>SUM(AG24:AG33)</f>
        <v>2</v>
      </c>
      <c r="AH34" s="50">
        <f>SUM(AH24:AH33)</f>
        <v>3</v>
      </c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1:64" ht="30" customHeight="1">
      <c r="A35" s="231"/>
      <c r="B35" s="232"/>
      <c r="C35" s="222"/>
      <c r="D35" s="222"/>
      <c r="E35" s="222"/>
      <c r="F35" s="222"/>
      <c r="G35" s="223"/>
      <c r="H35" s="10"/>
      <c r="I35" s="10"/>
      <c r="J35" s="231"/>
      <c r="K35" s="232"/>
      <c r="L35" s="222"/>
      <c r="M35" s="222"/>
      <c r="N35" s="222"/>
      <c r="O35" s="222"/>
      <c r="P35" s="223"/>
      <c r="Q35" s="10"/>
      <c r="R35" s="10"/>
      <c r="S35" s="83"/>
      <c r="T35" s="49"/>
      <c r="U35" s="49"/>
      <c r="V35" s="49"/>
      <c r="W35" s="49"/>
      <c r="X35" s="49"/>
      <c r="Y35" s="49"/>
      <c r="Z35" s="82"/>
      <c r="AA35" s="36"/>
      <c r="AB35" s="231"/>
      <c r="AC35" s="232"/>
      <c r="AD35" s="222"/>
      <c r="AE35" s="222"/>
      <c r="AF35" s="222"/>
      <c r="AG35" s="222"/>
      <c r="AH35" s="58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1:64" ht="30" customHeight="1">
      <c r="A36" s="287" t="s">
        <v>20</v>
      </c>
      <c r="B36" s="288"/>
      <c r="C36" s="288"/>
      <c r="D36" s="288"/>
      <c r="E36" s="288"/>
      <c r="F36" s="288"/>
      <c r="G36" s="289"/>
      <c r="H36" s="10"/>
      <c r="I36" s="10"/>
      <c r="J36" s="287" t="s">
        <v>20</v>
      </c>
      <c r="K36" s="288"/>
      <c r="L36" s="288"/>
      <c r="M36" s="288"/>
      <c r="N36" s="288"/>
      <c r="O36" s="288"/>
      <c r="P36" s="289"/>
      <c r="Q36" s="10"/>
      <c r="R36" s="13"/>
      <c r="S36" s="290" t="s">
        <v>20</v>
      </c>
      <c r="T36" s="288"/>
      <c r="U36" s="288"/>
      <c r="V36" s="288"/>
      <c r="W36" s="288"/>
      <c r="X36" s="288"/>
      <c r="Y36" s="288"/>
      <c r="Z36" s="220"/>
      <c r="AA36" s="36"/>
      <c r="AB36" s="287" t="s">
        <v>20</v>
      </c>
      <c r="AC36" s="288"/>
      <c r="AD36" s="288"/>
      <c r="AE36" s="288"/>
      <c r="AF36" s="288"/>
      <c r="AG36" s="288"/>
      <c r="AH36" s="289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1:64" ht="12.75">
      <c r="A37" s="23" t="s">
        <v>4</v>
      </c>
      <c r="B37" s="24" t="s">
        <v>5</v>
      </c>
      <c r="C37" s="25" t="s">
        <v>6</v>
      </c>
      <c r="D37" s="25" t="s">
        <v>7</v>
      </c>
      <c r="E37" s="25" t="s">
        <v>8</v>
      </c>
      <c r="F37" s="25" t="s">
        <v>9</v>
      </c>
      <c r="G37" s="26" t="s">
        <v>10</v>
      </c>
      <c r="H37" s="10"/>
      <c r="I37" s="10"/>
      <c r="J37" s="23" t="s">
        <v>4</v>
      </c>
      <c r="K37" s="24" t="s">
        <v>5</v>
      </c>
      <c r="L37" s="25" t="s">
        <v>6</v>
      </c>
      <c r="M37" s="25" t="s">
        <v>7</v>
      </c>
      <c r="N37" s="25" t="s">
        <v>8</v>
      </c>
      <c r="O37" s="25" t="s">
        <v>9</v>
      </c>
      <c r="P37" s="26" t="s">
        <v>10</v>
      </c>
      <c r="Q37" s="10"/>
      <c r="R37" s="10"/>
      <c r="S37" s="59"/>
      <c r="T37" s="24" t="s">
        <v>4</v>
      </c>
      <c r="U37" s="24" t="s">
        <v>5</v>
      </c>
      <c r="V37" s="25" t="s">
        <v>6</v>
      </c>
      <c r="W37" s="25" t="s">
        <v>7</v>
      </c>
      <c r="X37" s="25" t="s">
        <v>8</v>
      </c>
      <c r="Y37" s="25" t="s">
        <v>9</v>
      </c>
      <c r="Z37" s="26" t="s">
        <v>10</v>
      </c>
      <c r="AA37" s="17"/>
      <c r="AB37" s="23" t="s">
        <v>4</v>
      </c>
      <c r="AC37" s="24" t="s">
        <v>5</v>
      </c>
      <c r="AD37" s="25" t="s">
        <v>6</v>
      </c>
      <c r="AE37" s="25" t="s">
        <v>7</v>
      </c>
      <c r="AF37" s="25" t="s">
        <v>8</v>
      </c>
      <c r="AG37" s="25" t="s">
        <v>9</v>
      </c>
      <c r="AH37" s="26" t="s">
        <v>10</v>
      </c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1:64" ht="32.25" customHeight="1">
      <c r="A38" s="244" t="s">
        <v>406</v>
      </c>
      <c r="B38" s="242" t="s">
        <v>407</v>
      </c>
      <c r="C38" s="242">
        <v>3</v>
      </c>
      <c r="D38" s="242">
        <v>0</v>
      </c>
      <c r="E38" s="242">
        <v>0</v>
      </c>
      <c r="F38" s="242">
        <v>3</v>
      </c>
      <c r="G38" s="245">
        <v>5</v>
      </c>
      <c r="H38" s="10"/>
      <c r="I38" s="10"/>
      <c r="J38" s="43" t="s">
        <v>154</v>
      </c>
      <c r="K38" s="45" t="s">
        <v>155</v>
      </c>
      <c r="L38" s="224">
        <v>3</v>
      </c>
      <c r="M38" s="224">
        <v>0</v>
      </c>
      <c r="N38" s="224">
        <v>2</v>
      </c>
      <c r="O38" s="224">
        <v>4</v>
      </c>
      <c r="P38" s="60">
        <v>6</v>
      </c>
      <c r="Q38" s="10"/>
      <c r="R38" s="10"/>
      <c r="S38" s="34" t="s">
        <v>34</v>
      </c>
      <c r="T38" s="45" t="s">
        <v>156</v>
      </c>
      <c r="U38" s="45" t="s">
        <v>157</v>
      </c>
      <c r="V38" s="224">
        <v>3</v>
      </c>
      <c r="W38" s="224">
        <v>0</v>
      </c>
      <c r="X38" s="224">
        <v>0</v>
      </c>
      <c r="Y38" s="224">
        <v>3</v>
      </c>
      <c r="Z38" s="60">
        <v>4</v>
      </c>
      <c r="AA38" s="36"/>
      <c r="AB38" s="43" t="s">
        <v>156</v>
      </c>
      <c r="AC38" s="45" t="s">
        <v>157</v>
      </c>
      <c r="AD38" s="224">
        <v>3</v>
      </c>
      <c r="AE38" s="224">
        <v>0</v>
      </c>
      <c r="AF38" s="224">
        <v>0</v>
      </c>
      <c r="AG38" s="224">
        <v>3</v>
      </c>
      <c r="AH38" s="60">
        <v>4</v>
      </c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1:64" ht="15" customHeight="1">
      <c r="A39" s="244" t="s">
        <v>408</v>
      </c>
      <c r="B39" s="242" t="s">
        <v>409</v>
      </c>
      <c r="C39" s="242">
        <v>3</v>
      </c>
      <c r="D39" s="242">
        <v>0</v>
      </c>
      <c r="E39" s="242">
        <v>0</v>
      </c>
      <c r="F39" s="242">
        <v>3</v>
      </c>
      <c r="G39" s="245">
        <v>4</v>
      </c>
      <c r="H39" s="10"/>
      <c r="I39" s="10"/>
      <c r="J39" s="43" t="s">
        <v>156</v>
      </c>
      <c r="K39" s="45" t="s">
        <v>157</v>
      </c>
      <c r="L39" s="224">
        <v>3</v>
      </c>
      <c r="M39" s="224">
        <v>0</v>
      </c>
      <c r="N39" s="224">
        <v>0</v>
      </c>
      <c r="O39" s="224">
        <v>3</v>
      </c>
      <c r="P39" s="60">
        <v>4</v>
      </c>
      <c r="Q39" s="10"/>
      <c r="R39" s="10"/>
      <c r="S39" s="34" t="s">
        <v>34</v>
      </c>
      <c r="T39" s="45" t="s">
        <v>158</v>
      </c>
      <c r="U39" s="45" t="s">
        <v>159</v>
      </c>
      <c r="V39" s="224">
        <v>3</v>
      </c>
      <c r="W39" s="224">
        <v>0</v>
      </c>
      <c r="X39" s="224">
        <v>0</v>
      </c>
      <c r="Y39" s="224">
        <v>3</v>
      </c>
      <c r="Z39" s="60">
        <v>4</v>
      </c>
      <c r="AA39" s="36"/>
      <c r="AB39" s="43" t="s">
        <v>158</v>
      </c>
      <c r="AC39" s="45" t="s">
        <v>159</v>
      </c>
      <c r="AD39" s="224">
        <v>3</v>
      </c>
      <c r="AE39" s="224">
        <v>0</v>
      </c>
      <c r="AF39" s="224">
        <v>0</v>
      </c>
      <c r="AG39" s="224">
        <v>3</v>
      </c>
      <c r="AH39" s="60">
        <v>4</v>
      </c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1:64" ht="36" customHeight="1">
      <c r="A40" s="244" t="s">
        <v>410</v>
      </c>
      <c r="B40" s="242" t="s">
        <v>411</v>
      </c>
      <c r="C40" s="242">
        <v>3</v>
      </c>
      <c r="D40" s="242">
        <v>2</v>
      </c>
      <c r="E40" s="242">
        <v>0</v>
      </c>
      <c r="F40" s="242">
        <v>4</v>
      </c>
      <c r="G40" s="245">
        <v>6</v>
      </c>
      <c r="H40" s="10"/>
      <c r="I40" s="10"/>
      <c r="J40" s="43" t="s">
        <v>158</v>
      </c>
      <c r="K40" s="45" t="s">
        <v>159</v>
      </c>
      <c r="L40" s="224">
        <v>3</v>
      </c>
      <c r="M40" s="224">
        <v>0</v>
      </c>
      <c r="N40" s="224">
        <v>0</v>
      </c>
      <c r="O40" s="224">
        <v>3</v>
      </c>
      <c r="P40" s="60">
        <v>4</v>
      </c>
      <c r="Q40" s="10"/>
      <c r="R40" s="10"/>
      <c r="S40" s="34" t="s">
        <v>34</v>
      </c>
      <c r="T40" s="45" t="s">
        <v>160</v>
      </c>
      <c r="U40" s="45" t="s">
        <v>161</v>
      </c>
      <c r="V40" s="224">
        <v>1</v>
      </c>
      <c r="W40" s="224">
        <v>0</v>
      </c>
      <c r="X40" s="224">
        <v>2</v>
      </c>
      <c r="Y40" s="224">
        <v>2</v>
      </c>
      <c r="Z40" s="60">
        <v>3</v>
      </c>
      <c r="AA40" s="36"/>
      <c r="AB40" s="39"/>
      <c r="AC40" s="40"/>
      <c r="AD40" s="224"/>
      <c r="AE40" s="224"/>
      <c r="AF40" s="224"/>
      <c r="AG40" s="224"/>
      <c r="AH40" s="41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1:64" ht="42" customHeight="1">
      <c r="A41" s="244" t="s">
        <v>412</v>
      </c>
      <c r="B41" s="242" t="s">
        <v>413</v>
      </c>
      <c r="C41" s="242">
        <v>2</v>
      </c>
      <c r="D41" s="242">
        <v>2</v>
      </c>
      <c r="E41" s="242">
        <v>0</v>
      </c>
      <c r="F41" s="242">
        <v>3</v>
      </c>
      <c r="G41" s="245">
        <v>5</v>
      </c>
      <c r="H41" s="10"/>
      <c r="I41" s="10"/>
      <c r="J41" s="43" t="s">
        <v>160</v>
      </c>
      <c r="K41" s="45" t="s">
        <v>161</v>
      </c>
      <c r="L41" s="224">
        <v>1</v>
      </c>
      <c r="M41" s="224">
        <v>0</v>
      </c>
      <c r="N41" s="224">
        <v>2</v>
      </c>
      <c r="O41" s="224">
        <v>2</v>
      </c>
      <c r="P41" s="60">
        <v>3</v>
      </c>
      <c r="Q41" s="10"/>
      <c r="R41" s="10"/>
      <c r="S41" s="83"/>
      <c r="T41" s="297" t="s">
        <v>35</v>
      </c>
      <c r="U41" s="297"/>
      <c r="V41" s="47">
        <f>SUM(V38:V40)</f>
        <v>7</v>
      </c>
      <c r="W41" s="47">
        <f>SUM(W38:W40)</f>
        <v>0</v>
      </c>
      <c r="X41" s="47">
        <f>SUM(X38:X40)</f>
        <v>2</v>
      </c>
      <c r="Y41" s="47">
        <f>SUM(Y38:Y40)</f>
        <v>8</v>
      </c>
      <c r="Z41" s="48">
        <f>SUM(Z38:Z40)</f>
        <v>11</v>
      </c>
      <c r="AA41" s="36"/>
      <c r="AB41" s="39"/>
      <c r="AC41" s="40"/>
      <c r="AD41" s="224"/>
      <c r="AE41" s="224"/>
      <c r="AF41" s="224"/>
      <c r="AG41" s="224"/>
      <c r="AH41" s="41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1:64" ht="33" customHeight="1">
      <c r="A42" s="244" t="s">
        <v>414</v>
      </c>
      <c r="B42" s="242" t="s">
        <v>415</v>
      </c>
      <c r="C42" s="242">
        <v>3</v>
      </c>
      <c r="D42" s="242">
        <v>0</v>
      </c>
      <c r="E42" s="242">
        <v>0</v>
      </c>
      <c r="F42" s="242">
        <v>3</v>
      </c>
      <c r="G42" s="245">
        <v>4</v>
      </c>
      <c r="H42" s="10"/>
      <c r="I42" s="10"/>
      <c r="J42" s="30" t="s">
        <v>42</v>
      </c>
      <c r="K42" s="45" t="s">
        <v>84</v>
      </c>
      <c r="L42" s="224">
        <v>2</v>
      </c>
      <c r="M42" s="224">
        <v>0</v>
      </c>
      <c r="N42" s="224">
        <v>0</v>
      </c>
      <c r="O42" s="224">
        <v>2</v>
      </c>
      <c r="P42" s="41">
        <v>3</v>
      </c>
      <c r="Q42" s="10"/>
      <c r="R42" s="10"/>
      <c r="S42" s="42" t="s">
        <v>36</v>
      </c>
      <c r="T42" s="45" t="s">
        <v>154</v>
      </c>
      <c r="U42" s="45" t="s">
        <v>155</v>
      </c>
      <c r="V42" s="224">
        <v>3</v>
      </c>
      <c r="W42" s="224">
        <v>0</v>
      </c>
      <c r="X42" s="224">
        <v>2</v>
      </c>
      <c r="Y42" s="224">
        <v>4</v>
      </c>
      <c r="Z42" s="60">
        <v>6</v>
      </c>
      <c r="AA42" s="36"/>
      <c r="AB42" s="39"/>
      <c r="AC42" s="40"/>
      <c r="AD42" s="224"/>
      <c r="AE42" s="224"/>
      <c r="AF42" s="224"/>
      <c r="AG42" s="224"/>
      <c r="AH42" s="41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1:64" ht="24.75" customHeight="1">
      <c r="A43" s="244" t="s">
        <v>416</v>
      </c>
      <c r="B43" s="242" t="s">
        <v>417</v>
      </c>
      <c r="C43" s="242">
        <v>3</v>
      </c>
      <c r="D43" s="242">
        <v>0</v>
      </c>
      <c r="E43" s="242">
        <v>0</v>
      </c>
      <c r="F43" s="242">
        <v>3</v>
      </c>
      <c r="G43" s="245">
        <v>3</v>
      </c>
      <c r="H43" s="10"/>
      <c r="I43" s="10"/>
      <c r="J43" s="30" t="s">
        <v>41</v>
      </c>
      <c r="K43" s="31" t="s">
        <v>83</v>
      </c>
      <c r="L43" s="224">
        <v>2</v>
      </c>
      <c r="M43" s="224">
        <v>0</v>
      </c>
      <c r="N43" s="224">
        <v>0</v>
      </c>
      <c r="O43" s="224">
        <v>2</v>
      </c>
      <c r="P43" s="41">
        <v>3</v>
      </c>
      <c r="Q43" s="10"/>
      <c r="R43" s="10"/>
      <c r="S43" s="42" t="s">
        <v>36</v>
      </c>
      <c r="T43" s="31" t="s">
        <v>42</v>
      </c>
      <c r="U43" s="45" t="s">
        <v>84</v>
      </c>
      <c r="V43" s="224">
        <v>2</v>
      </c>
      <c r="W43" s="224">
        <v>0</v>
      </c>
      <c r="X43" s="224">
        <v>0</v>
      </c>
      <c r="Y43" s="224">
        <v>2</v>
      </c>
      <c r="Z43" s="41">
        <v>3</v>
      </c>
      <c r="AA43" s="36"/>
      <c r="AB43" s="39"/>
      <c r="AC43" s="40"/>
      <c r="AD43" s="224"/>
      <c r="AE43" s="224"/>
      <c r="AF43" s="224"/>
      <c r="AG43" s="224"/>
      <c r="AH43" s="41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29.25" customHeight="1">
      <c r="A44" s="244" t="s">
        <v>418</v>
      </c>
      <c r="B44" s="242" t="s">
        <v>419</v>
      </c>
      <c r="C44" s="242">
        <v>4</v>
      </c>
      <c r="D44" s="242">
        <v>0</v>
      </c>
      <c r="E44" s="242">
        <v>0</v>
      </c>
      <c r="F44" s="242">
        <v>4</v>
      </c>
      <c r="G44" s="245">
        <v>4</v>
      </c>
      <c r="H44" s="10"/>
      <c r="I44" s="10"/>
      <c r="J44" s="43" t="s">
        <v>54</v>
      </c>
      <c r="K44" s="45" t="s">
        <v>12</v>
      </c>
      <c r="L44" s="32">
        <v>3</v>
      </c>
      <c r="M44" s="32">
        <v>0</v>
      </c>
      <c r="N44" s="32">
        <v>0</v>
      </c>
      <c r="O44" s="32">
        <v>3</v>
      </c>
      <c r="P44" s="33">
        <v>3</v>
      </c>
      <c r="Q44" s="10"/>
      <c r="R44" s="10"/>
      <c r="S44" s="42" t="s">
        <v>36</v>
      </c>
      <c r="T44" s="31" t="s">
        <v>41</v>
      </c>
      <c r="U44" s="31" t="s">
        <v>83</v>
      </c>
      <c r="V44" s="224">
        <v>2</v>
      </c>
      <c r="W44" s="224">
        <v>0</v>
      </c>
      <c r="X44" s="224">
        <v>0</v>
      </c>
      <c r="Y44" s="224">
        <v>2</v>
      </c>
      <c r="Z44" s="41">
        <v>3</v>
      </c>
      <c r="AA44" s="36"/>
      <c r="AB44" s="39"/>
      <c r="AC44" s="40"/>
      <c r="AD44" s="224"/>
      <c r="AE44" s="224"/>
      <c r="AF44" s="224"/>
      <c r="AG44" s="224"/>
      <c r="AH44" s="41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1:64" ht="25.5">
      <c r="A45" s="246" t="s">
        <v>390</v>
      </c>
      <c r="B45" s="243"/>
      <c r="C45" s="243">
        <f>SUM(C38:C44)</f>
        <v>21</v>
      </c>
      <c r="D45" s="243">
        <f>SUM(D38:D44)</f>
        <v>4</v>
      </c>
      <c r="E45" s="243">
        <f>SUM(E38:E44)</f>
        <v>0</v>
      </c>
      <c r="F45" s="243">
        <f>SUM(F38:F44)</f>
        <v>23</v>
      </c>
      <c r="G45" s="247">
        <f>SUM(G38:G44)</f>
        <v>31</v>
      </c>
      <c r="H45" s="10"/>
      <c r="I45" s="10"/>
      <c r="J45" s="61" t="s">
        <v>24</v>
      </c>
      <c r="K45" s="45" t="s">
        <v>162</v>
      </c>
      <c r="L45" s="62">
        <v>3</v>
      </c>
      <c r="M45" s="62">
        <v>0</v>
      </c>
      <c r="N45" s="62">
        <v>0</v>
      </c>
      <c r="O45" s="62">
        <v>3</v>
      </c>
      <c r="P45" s="63">
        <v>5</v>
      </c>
      <c r="Q45" s="10"/>
      <c r="R45" s="10"/>
      <c r="S45" s="42" t="s">
        <v>36</v>
      </c>
      <c r="T45" s="45" t="s">
        <v>54</v>
      </c>
      <c r="U45" s="45" t="s">
        <v>12</v>
      </c>
      <c r="V45" s="32">
        <v>3</v>
      </c>
      <c r="W45" s="32">
        <v>0</v>
      </c>
      <c r="X45" s="32">
        <v>0</v>
      </c>
      <c r="Y45" s="32">
        <v>3</v>
      </c>
      <c r="Z45" s="33">
        <v>3</v>
      </c>
      <c r="AA45" s="36"/>
      <c r="AB45" s="39"/>
      <c r="AC45" s="40"/>
      <c r="AD45" s="224"/>
      <c r="AE45" s="224"/>
      <c r="AF45" s="224"/>
      <c r="AG45" s="224"/>
      <c r="AH45" s="41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1:64" ht="15" customHeight="1">
      <c r="A46" s="325"/>
      <c r="B46" s="326"/>
      <c r="C46" s="222"/>
      <c r="D46" s="222"/>
      <c r="E46" s="222"/>
      <c r="F46" s="222"/>
      <c r="G46" s="223"/>
      <c r="H46" s="10"/>
      <c r="I46" s="10"/>
      <c r="J46" s="324" t="s">
        <v>59</v>
      </c>
      <c r="K46" s="304"/>
      <c r="L46" s="37">
        <f>SUM(L38:L45)</f>
        <v>20</v>
      </c>
      <c r="M46" s="37">
        <f>SUM(M38:M45)</f>
        <v>0</v>
      </c>
      <c r="N46" s="37">
        <f>SUM(N38:N45)</f>
        <v>4</v>
      </c>
      <c r="O46" s="37">
        <f>SUM(O38:O45)</f>
        <v>22</v>
      </c>
      <c r="P46" s="38">
        <f>SUM(P38:P45)</f>
        <v>31</v>
      </c>
      <c r="Q46" s="10"/>
      <c r="R46" s="10"/>
      <c r="S46" s="42" t="s">
        <v>36</v>
      </c>
      <c r="T46" s="64" t="s">
        <v>24</v>
      </c>
      <c r="U46" s="45" t="s">
        <v>162</v>
      </c>
      <c r="V46" s="62">
        <v>3</v>
      </c>
      <c r="W46" s="62">
        <v>0</v>
      </c>
      <c r="X46" s="62">
        <v>0</v>
      </c>
      <c r="Y46" s="62">
        <v>3</v>
      </c>
      <c r="Z46" s="63">
        <v>5</v>
      </c>
      <c r="AA46" s="36"/>
      <c r="AB46" s="39"/>
      <c r="AC46" s="40"/>
      <c r="AD46" s="224"/>
      <c r="AE46" s="224"/>
      <c r="AF46" s="224"/>
      <c r="AG46" s="224"/>
      <c r="AH46" s="41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1:64" ht="30" customHeight="1">
      <c r="A47" s="231"/>
      <c r="B47" s="232"/>
      <c r="C47" s="222"/>
      <c r="D47" s="222"/>
      <c r="E47" s="222"/>
      <c r="F47" s="222"/>
      <c r="G47" s="223"/>
      <c r="H47" s="10"/>
      <c r="I47" s="10"/>
      <c r="J47" s="231"/>
      <c r="K47" s="232"/>
      <c r="L47" s="222"/>
      <c r="M47" s="222"/>
      <c r="N47" s="222"/>
      <c r="O47" s="222"/>
      <c r="P47" s="223"/>
      <c r="Q47" s="10"/>
      <c r="R47" s="10"/>
      <c r="S47" s="19"/>
      <c r="T47" s="295" t="s">
        <v>37</v>
      </c>
      <c r="U47" s="296"/>
      <c r="V47" s="47">
        <f>SUM(V42:V46)</f>
        <v>13</v>
      </c>
      <c r="W47" s="47">
        <f>SUM(W42:W46)</f>
        <v>0</v>
      </c>
      <c r="X47" s="47">
        <f>SUM(X42:X46)</f>
        <v>2</v>
      </c>
      <c r="Y47" s="47">
        <f>SUM(Y42:Y46)</f>
        <v>14</v>
      </c>
      <c r="Z47" s="48">
        <f>SUM(Z42:Z46)</f>
        <v>20</v>
      </c>
      <c r="AA47" s="36"/>
      <c r="AB47" s="238" t="s">
        <v>38</v>
      </c>
      <c r="AC47" s="65"/>
      <c r="AD47" s="37">
        <f>SUM(AD38:AD46)</f>
        <v>6</v>
      </c>
      <c r="AE47" s="37">
        <f>SUM(AE38:AE46)</f>
        <v>0</v>
      </c>
      <c r="AF47" s="37">
        <f>SUM(AF38:AF46)</f>
        <v>0</v>
      </c>
      <c r="AG47" s="37">
        <f>SUM(AG38:AG46)</f>
        <v>6</v>
      </c>
      <c r="AH47" s="38">
        <f>SUM(AH38:AH46)</f>
        <v>8</v>
      </c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1:64" ht="30" customHeight="1">
      <c r="A48" s="231"/>
      <c r="B48" s="232"/>
      <c r="C48" s="222"/>
      <c r="D48" s="222"/>
      <c r="E48" s="222"/>
      <c r="F48" s="222"/>
      <c r="G48" s="223"/>
      <c r="H48" s="10"/>
      <c r="I48" s="10"/>
      <c r="J48" s="231"/>
      <c r="K48" s="80"/>
      <c r="L48" s="80"/>
      <c r="M48" s="80"/>
      <c r="N48" s="80"/>
      <c r="O48" s="80"/>
      <c r="P48" s="81"/>
      <c r="Q48" s="10"/>
      <c r="R48" s="10"/>
      <c r="S48" s="42"/>
      <c r="T48" s="237" t="s">
        <v>38</v>
      </c>
      <c r="U48" s="237"/>
      <c r="V48" s="37">
        <f>V47+V41</f>
        <v>20</v>
      </c>
      <c r="W48" s="37">
        <f>W47+W41</f>
        <v>0</v>
      </c>
      <c r="X48" s="37">
        <f>X47+X41</f>
        <v>4</v>
      </c>
      <c r="Y48" s="37">
        <f>Y47+Y41</f>
        <v>22</v>
      </c>
      <c r="Z48" s="38">
        <f>Z47+Z41</f>
        <v>31</v>
      </c>
      <c r="AA48" s="36"/>
      <c r="AB48" s="66"/>
      <c r="AC48" s="49"/>
      <c r="AD48" s="49"/>
      <c r="AE48" s="49"/>
      <c r="AF48" s="49"/>
      <c r="AG48" s="49"/>
      <c r="AH48" s="67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1:64" ht="30" customHeight="1">
      <c r="A49" s="287" t="s">
        <v>21</v>
      </c>
      <c r="B49" s="288"/>
      <c r="C49" s="288"/>
      <c r="D49" s="288"/>
      <c r="E49" s="288"/>
      <c r="F49" s="288"/>
      <c r="G49" s="289"/>
      <c r="H49" s="10"/>
      <c r="I49" s="10"/>
      <c r="J49" s="287" t="s">
        <v>21</v>
      </c>
      <c r="K49" s="288"/>
      <c r="L49" s="288"/>
      <c r="M49" s="288"/>
      <c r="N49" s="288"/>
      <c r="O49" s="288"/>
      <c r="P49" s="289"/>
      <c r="Q49" s="10"/>
      <c r="R49" s="10"/>
      <c r="S49" s="34"/>
      <c r="T49" s="288" t="s">
        <v>21</v>
      </c>
      <c r="U49" s="288"/>
      <c r="V49" s="288"/>
      <c r="W49" s="288"/>
      <c r="X49" s="288"/>
      <c r="Y49" s="288"/>
      <c r="Z49" s="289"/>
      <c r="AA49" s="17"/>
      <c r="AB49" s="287" t="s">
        <v>21</v>
      </c>
      <c r="AC49" s="288"/>
      <c r="AD49" s="288"/>
      <c r="AE49" s="288"/>
      <c r="AF49" s="288"/>
      <c r="AG49" s="288"/>
      <c r="AH49" s="289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1:64" ht="30" customHeight="1">
      <c r="A50" s="23" t="s">
        <v>4</v>
      </c>
      <c r="B50" s="24" t="s">
        <v>5</v>
      </c>
      <c r="C50" s="25" t="s">
        <v>6</v>
      </c>
      <c r="D50" s="25" t="s">
        <v>7</v>
      </c>
      <c r="E50" s="25" t="s">
        <v>8</v>
      </c>
      <c r="F50" s="25" t="s">
        <v>9</v>
      </c>
      <c r="G50" s="26" t="s">
        <v>10</v>
      </c>
      <c r="H50" s="10"/>
      <c r="I50" s="10"/>
      <c r="J50" s="23" t="s">
        <v>4</v>
      </c>
      <c r="K50" s="24" t="s">
        <v>5</v>
      </c>
      <c r="L50" s="25" t="s">
        <v>6</v>
      </c>
      <c r="M50" s="25" t="s">
        <v>7</v>
      </c>
      <c r="N50" s="25" t="s">
        <v>8</v>
      </c>
      <c r="O50" s="25" t="s">
        <v>9</v>
      </c>
      <c r="P50" s="26" t="s">
        <v>10</v>
      </c>
      <c r="Q50" s="10"/>
      <c r="R50" s="10"/>
      <c r="S50" s="34"/>
      <c r="T50" s="24" t="s">
        <v>4</v>
      </c>
      <c r="U50" s="24" t="s">
        <v>5</v>
      </c>
      <c r="V50" s="25" t="s">
        <v>6</v>
      </c>
      <c r="W50" s="25" t="s">
        <v>7</v>
      </c>
      <c r="X50" s="25" t="s">
        <v>8</v>
      </c>
      <c r="Y50" s="25" t="s">
        <v>9</v>
      </c>
      <c r="Z50" s="26" t="s">
        <v>10</v>
      </c>
      <c r="AA50" s="36"/>
      <c r="AB50" s="23" t="s">
        <v>4</v>
      </c>
      <c r="AC50" s="24" t="s">
        <v>5</v>
      </c>
      <c r="AD50" s="25" t="s">
        <v>6</v>
      </c>
      <c r="AE50" s="25" t="s">
        <v>7</v>
      </c>
      <c r="AF50" s="25" t="s">
        <v>8</v>
      </c>
      <c r="AG50" s="25" t="s">
        <v>9</v>
      </c>
      <c r="AH50" s="26" t="s">
        <v>10</v>
      </c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1:64" ht="30" customHeight="1">
      <c r="A51" s="244" t="s">
        <v>420</v>
      </c>
      <c r="B51" s="242" t="s">
        <v>421</v>
      </c>
      <c r="C51" s="242">
        <v>3</v>
      </c>
      <c r="D51" s="242">
        <v>0</v>
      </c>
      <c r="E51" s="242">
        <v>0</v>
      </c>
      <c r="F51" s="242">
        <v>3</v>
      </c>
      <c r="G51" s="245">
        <v>5</v>
      </c>
      <c r="H51" s="10"/>
      <c r="I51" s="10"/>
      <c r="J51" s="30" t="s">
        <v>163</v>
      </c>
      <c r="K51" s="31" t="s">
        <v>164</v>
      </c>
      <c r="L51" s="68">
        <v>3</v>
      </c>
      <c r="M51" s="68">
        <v>0</v>
      </c>
      <c r="N51" s="68">
        <v>2</v>
      </c>
      <c r="O51" s="68">
        <v>4</v>
      </c>
      <c r="P51" s="69">
        <v>6</v>
      </c>
      <c r="Q51" s="10"/>
      <c r="R51" s="10"/>
      <c r="S51" s="34" t="s">
        <v>34</v>
      </c>
      <c r="T51" s="31" t="s">
        <v>163</v>
      </c>
      <c r="U51" s="31" t="s">
        <v>164</v>
      </c>
      <c r="V51" s="68">
        <v>3</v>
      </c>
      <c r="W51" s="68">
        <v>0</v>
      </c>
      <c r="X51" s="68">
        <v>2</v>
      </c>
      <c r="Y51" s="68">
        <v>4</v>
      </c>
      <c r="Z51" s="69">
        <v>6</v>
      </c>
      <c r="AA51" s="36"/>
      <c r="AB51" s="30" t="s">
        <v>163</v>
      </c>
      <c r="AC51" s="31" t="s">
        <v>164</v>
      </c>
      <c r="AD51" s="68">
        <v>3</v>
      </c>
      <c r="AE51" s="68">
        <v>0</v>
      </c>
      <c r="AF51" s="68">
        <v>2</v>
      </c>
      <c r="AG51" s="68">
        <v>4</v>
      </c>
      <c r="AH51" s="69">
        <v>6</v>
      </c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1:64" ht="15" customHeight="1">
      <c r="A52" s="244" t="s">
        <v>422</v>
      </c>
      <c r="B52" s="242" t="s">
        <v>423</v>
      </c>
      <c r="C52" s="242">
        <v>3</v>
      </c>
      <c r="D52" s="242">
        <v>2</v>
      </c>
      <c r="E52" s="242">
        <v>0</v>
      </c>
      <c r="F52" s="242">
        <v>4</v>
      </c>
      <c r="G52" s="245">
        <v>6</v>
      </c>
      <c r="H52" s="10"/>
      <c r="I52" s="10"/>
      <c r="J52" s="30" t="s">
        <v>165</v>
      </c>
      <c r="K52" s="31" t="s">
        <v>166</v>
      </c>
      <c r="L52" s="68">
        <v>2</v>
      </c>
      <c r="M52" s="68">
        <v>2</v>
      </c>
      <c r="N52" s="68">
        <v>0</v>
      </c>
      <c r="O52" s="68">
        <v>3</v>
      </c>
      <c r="P52" s="69">
        <v>6</v>
      </c>
      <c r="Q52" s="10"/>
      <c r="R52" s="10"/>
      <c r="S52" s="34" t="s">
        <v>34</v>
      </c>
      <c r="T52" s="31" t="s">
        <v>165</v>
      </c>
      <c r="U52" s="31" t="s">
        <v>166</v>
      </c>
      <c r="V52" s="68">
        <v>2</v>
      </c>
      <c r="W52" s="68">
        <v>2</v>
      </c>
      <c r="X52" s="68">
        <v>0</v>
      </c>
      <c r="Y52" s="68">
        <v>3</v>
      </c>
      <c r="Z52" s="69">
        <v>6</v>
      </c>
      <c r="AA52" s="36"/>
      <c r="AB52" s="30" t="s">
        <v>165</v>
      </c>
      <c r="AC52" s="31" t="s">
        <v>166</v>
      </c>
      <c r="AD52" s="68">
        <v>2</v>
      </c>
      <c r="AE52" s="68">
        <v>2</v>
      </c>
      <c r="AF52" s="68">
        <v>0</v>
      </c>
      <c r="AG52" s="68">
        <v>3</v>
      </c>
      <c r="AH52" s="69">
        <v>6</v>
      </c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1:64" ht="15" customHeight="1">
      <c r="A53" s="244" t="s">
        <v>424</v>
      </c>
      <c r="B53" s="242" t="s">
        <v>425</v>
      </c>
      <c r="C53" s="242">
        <v>3</v>
      </c>
      <c r="D53" s="242">
        <v>2</v>
      </c>
      <c r="E53" s="242">
        <v>0</v>
      </c>
      <c r="F53" s="242">
        <v>4</v>
      </c>
      <c r="G53" s="245">
        <v>6</v>
      </c>
      <c r="H53" s="10"/>
      <c r="I53" s="10"/>
      <c r="J53" s="30" t="s">
        <v>167</v>
      </c>
      <c r="K53" s="31" t="s">
        <v>168</v>
      </c>
      <c r="L53" s="68">
        <v>3</v>
      </c>
      <c r="M53" s="68">
        <v>0</v>
      </c>
      <c r="N53" s="68">
        <v>0</v>
      </c>
      <c r="O53" s="68">
        <v>3</v>
      </c>
      <c r="P53" s="69">
        <v>4</v>
      </c>
      <c r="Q53" s="10"/>
      <c r="R53" s="10"/>
      <c r="S53" s="34" t="s">
        <v>34</v>
      </c>
      <c r="T53" s="76" t="s">
        <v>169</v>
      </c>
      <c r="U53" s="31" t="s">
        <v>96</v>
      </c>
      <c r="V53" s="224">
        <v>0</v>
      </c>
      <c r="W53" s="224">
        <v>0</v>
      </c>
      <c r="X53" s="224">
        <v>0</v>
      </c>
      <c r="Y53" s="224">
        <v>0</v>
      </c>
      <c r="Z53" s="60">
        <v>4</v>
      </c>
      <c r="AA53" s="36"/>
      <c r="AB53" s="39"/>
      <c r="AC53" s="40"/>
      <c r="AD53" s="224"/>
      <c r="AE53" s="224"/>
      <c r="AF53" s="224"/>
      <c r="AG53" s="224"/>
      <c r="AH53" s="41"/>
      <c r="AI53" s="7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1:64" ht="25.5" customHeight="1">
      <c r="A54" s="244" t="s">
        <v>426</v>
      </c>
      <c r="B54" s="242" t="s">
        <v>427</v>
      </c>
      <c r="C54" s="242">
        <v>2</v>
      </c>
      <c r="D54" s="242">
        <v>2</v>
      </c>
      <c r="E54" s="242">
        <v>0</v>
      </c>
      <c r="F54" s="242">
        <v>3</v>
      </c>
      <c r="G54" s="245">
        <v>5</v>
      </c>
      <c r="H54" s="10"/>
      <c r="I54" s="10"/>
      <c r="J54" s="56" t="s">
        <v>43</v>
      </c>
      <c r="K54" s="31" t="s">
        <v>94</v>
      </c>
      <c r="L54" s="68">
        <v>2</v>
      </c>
      <c r="M54" s="68">
        <v>0</v>
      </c>
      <c r="N54" s="68">
        <v>0</v>
      </c>
      <c r="O54" s="68">
        <v>2</v>
      </c>
      <c r="P54" s="69">
        <v>3</v>
      </c>
      <c r="Q54" s="10"/>
      <c r="R54" s="10"/>
      <c r="S54" s="34" t="s">
        <v>34</v>
      </c>
      <c r="T54" s="31" t="s">
        <v>167</v>
      </c>
      <c r="U54" s="31" t="s">
        <v>168</v>
      </c>
      <c r="V54" s="68">
        <v>3</v>
      </c>
      <c r="W54" s="68">
        <v>0</v>
      </c>
      <c r="X54" s="68">
        <v>0</v>
      </c>
      <c r="Y54" s="68">
        <v>3</v>
      </c>
      <c r="Z54" s="69">
        <v>4</v>
      </c>
      <c r="AA54" s="36"/>
      <c r="AB54" s="39"/>
      <c r="AC54" s="40"/>
      <c r="AD54" s="224"/>
      <c r="AE54" s="224"/>
      <c r="AF54" s="224"/>
      <c r="AG54" s="224"/>
      <c r="AH54" s="41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1:64" ht="30.75" customHeight="1">
      <c r="A55" s="244" t="s">
        <v>428</v>
      </c>
      <c r="B55" s="242" t="s">
        <v>429</v>
      </c>
      <c r="C55" s="242">
        <v>3</v>
      </c>
      <c r="D55" s="242">
        <v>0</v>
      </c>
      <c r="E55" s="242">
        <v>0</v>
      </c>
      <c r="F55" s="242">
        <v>3</v>
      </c>
      <c r="G55" s="245">
        <v>4</v>
      </c>
      <c r="H55" s="10"/>
      <c r="I55" s="10"/>
      <c r="J55" s="56" t="s">
        <v>31</v>
      </c>
      <c r="K55" s="31" t="s">
        <v>93</v>
      </c>
      <c r="L55" s="68">
        <v>2</v>
      </c>
      <c r="M55" s="68">
        <v>0</v>
      </c>
      <c r="N55" s="68">
        <v>0</v>
      </c>
      <c r="O55" s="68">
        <v>2</v>
      </c>
      <c r="P55" s="69">
        <v>3</v>
      </c>
      <c r="Q55" s="10"/>
      <c r="R55" s="10"/>
      <c r="S55" s="83"/>
      <c r="T55" s="49"/>
      <c r="U55" s="230" t="s">
        <v>35</v>
      </c>
      <c r="V55" s="47">
        <f>SUM(V51:V54)</f>
        <v>8</v>
      </c>
      <c r="W55" s="47">
        <f>SUM(W51:W54)</f>
        <v>2</v>
      </c>
      <c r="X55" s="47">
        <f>SUM(X51:X54)</f>
        <v>2</v>
      </c>
      <c r="Y55" s="47">
        <f>SUM(Y51:Y54)</f>
        <v>10</v>
      </c>
      <c r="Z55" s="48">
        <f>SUM(Z51:Z54)</f>
        <v>20</v>
      </c>
      <c r="AA55" s="36"/>
      <c r="AB55" s="39"/>
      <c r="AC55" s="40"/>
      <c r="AD55" s="224"/>
      <c r="AE55" s="224"/>
      <c r="AF55" s="224"/>
      <c r="AG55" s="224"/>
      <c r="AH55" s="41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  <row r="56" spans="1:64" ht="29.25" customHeight="1">
      <c r="A56" s="244" t="s">
        <v>430</v>
      </c>
      <c r="B56" s="242" t="s">
        <v>431</v>
      </c>
      <c r="C56" s="242">
        <v>3</v>
      </c>
      <c r="D56" s="242">
        <v>0</v>
      </c>
      <c r="E56" s="242">
        <v>0</v>
      </c>
      <c r="F56" s="242">
        <v>3</v>
      </c>
      <c r="G56" s="245">
        <v>3</v>
      </c>
      <c r="H56" s="10"/>
      <c r="I56" s="10"/>
      <c r="J56" s="43" t="s">
        <v>70</v>
      </c>
      <c r="K56" s="45" t="s">
        <v>17</v>
      </c>
      <c r="L56" s="32">
        <v>3</v>
      </c>
      <c r="M56" s="32">
        <v>0</v>
      </c>
      <c r="N56" s="32">
        <v>0</v>
      </c>
      <c r="O56" s="32">
        <v>3</v>
      </c>
      <c r="P56" s="33">
        <v>3</v>
      </c>
      <c r="Q56" s="10"/>
      <c r="R56" s="10"/>
      <c r="S56" s="42" t="s">
        <v>36</v>
      </c>
      <c r="T56" s="57" t="s">
        <v>43</v>
      </c>
      <c r="U56" s="31" t="s">
        <v>94</v>
      </c>
      <c r="V56" s="68">
        <v>2</v>
      </c>
      <c r="W56" s="68">
        <v>0</v>
      </c>
      <c r="X56" s="68">
        <v>0</v>
      </c>
      <c r="Y56" s="68">
        <v>2</v>
      </c>
      <c r="Z56" s="69">
        <v>3</v>
      </c>
      <c r="AA56" s="36"/>
      <c r="AB56" s="39"/>
      <c r="AC56" s="40"/>
      <c r="AD56" s="224"/>
      <c r="AE56" s="224"/>
      <c r="AF56" s="224"/>
      <c r="AG56" s="224"/>
      <c r="AH56" s="41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</row>
    <row r="57" spans="1:64" ht="15" customHeight="1">
      <c r="A57" s="71"/>
      <c r="B57" s="76"/>
      <c r="C57" s="242"/>
      <c r="D57" s="242"/>
      <c r="E57" s="242"/>
      <c r="F57" s="242"/>
      <c r="G57" s="245"/>
      <c r="H57" s="10"/>
      <c r="I57" s="10"/>
      <c r="J57" s="71" t="s">
        <v>169</v>
      </c>
      <c r="K57" s="31" t="s">
        <v>96</v>
      </c>
      <c r="L57" s="224">
        <v>0</v>
      </c>
      <c r="M57" s="224">
        <v>0</v>
      </c>
      <c r="N57" s="224">
        <v>0</v>
      </c>
      <c r="O57" s="224">
        <v>0</v>
      </c>
      <c r="P57" s="60">
        <v>4</v>
      </c>
      <c r="Q57" s="10"/>
      <c r="R57" s="10"/>
      <c r="S57" s="42" t="s">
        <v>36</v>
      </c>
      <c r="T57" s="57" t="s">
        <v>31</v>
      </c>
      <c r="U57" s="31" t="s">
        <v>93</v>
      </c>
      <c r="V57" s="68">
        <v>2</v>
      </c>
      <c r="W57" s="68">
        <v>0</v>
      </c>
      <c r="X57" s="68">
        <v>0</v>
      </c>
      <c r="Y57" s="68">
        <v>2</v>
      </c>
      <c r="Z57" s="69">
        <v>3</v>
      </c>
      <c r="AA57" s="36"/>
      <c r="AB57" s="39"/>
      <c r="AC57" s="40"/>
      <c r="AD57" s="224"/>
      <c r="AE57" s="224"/>
      <c r="AF57" s="224"/>
      <c r="AG57" s="224"/>
      <c r="AH57" s="41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</row>
    <row r="58" spans="1:64" ht="25.5">
      <c r="A58" s="246" t="s">
        <v>390</v>
      </c>
      <c r="B58" s="243"/>
      <c r="C58" s="243">
        <f>SUM(C51:C57)</f>
        <v>17</v>
      </c>
      <c r="D58" s="243">
        <f>SUM(D51:D57)</f>
        <v>6</v>
      </c>
      <c r="E58" s="243">
        <f>SUM(E51:E57)</f>
        <v>0</v>
      </c>
      <c r="F58" s="243">
        <f>SUM(F51:F57)</f>
        <v>20</v>
      </c>
      <c r="G58" s="247">
        <f>SUM(G51:G57)</f>
        <v>29</v>
      </c>
      <c r="H58" s="10"/>
      <c r="I58" s="10"/>
      <c r="J58" s="324" t="s">
        <v>59</v>
      </c>
      <c r="K58" s="304"/>
      <c r="L58" s="74">
        <f>SUM(L51:L57)</f>
        <v>15</v>
      </c>
      <c r="M58" s="74">
        <f>SUM(M51:M57)</f>
        <v>2</v>
      </c>
      <c r="N58" s="74">
        <f>SUM(N51:N57)</f>
        <v>2</v>
      </c>
      <c r="O58" s="74">
        <f>SUM(O51:O57)</f>
        <v>17</v>
      </c>
      <c r="P58" s="75">
        <f>SUM(P51:P57)</f>
        <v>29</v>
      </c>
      <c r="Q58" s="10"/>
      <c r="R58" s="10"/>
      <c r="S58" s="42" t="s">
        <v>36</v>
      </c>
      <c r="T58" s="45" t="s">
        <v>70</v>
      </c>
      <c r="U58" s="45" t="s">
        <v>17</v>
      </c>
      <c r="V58" s="32">
        <v>3</v>
      </c>
      <c r="W58" s="32">
        <v>0</v>
      </c>
      <c r="X58" s="32">
        <v>0</v>
      </c>
      <c r="Y58" s="32">
        <v>3</v>
      </c>
      <c r="Z58" s="33">
        <v>3</v>
      </c>
      <c r="AA58" s="36"/>
      <c r="AB58" s="39"/>
      <c r="AC58" s="40"/>
      <c r="AD58" s="224"/>
      <c r="AE58" s="224"/>
      <c r="AF58" s="224"/>
      <c r="AG58" s="224"/>
      <c r="AH58" s="41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</row>
    <row r="59" spans="1:64" ht="15" customHeight="1">
      <c r="A59" s="325"/>
      <c r="B59" s="326"/>
      <c r="C59" s="77"/>
      <c r="D59" s="77"/>
      <c r="E59" s="77"/>
      <c r="F59" s="77"/>
      <c r="G59" s="78"/>
      <c r="H59" s="10"/>
      <c r="I59" s="10"/>
      <c r="J59" s="79"/>
      <c r="K59" s="80"/>
      <c r="L59" s="80"/>
      <c r="M59" s="80"/>
      <c r="N59" s="80"/>
      <c r="O59" s="80"/>
      <c r="P59" s="81"/>
      <c r="Q59" s="10"/>
      <c r="R59" s="10"/>
      <c r="S59" s="42"/>
      <c r="T59" s="228"/>
      <c r="U59" s="229" t="s">
        <v>37</v>
      </c>
      <c r="V59" s="47">
        <f>SUM(V56:V58)</f>
        <v>7</v>
      </c>
      <c r="W59" s="47">
        <f>SUM(W56:W58)</f>
        <v>0</v>
      </c>
      <c r="X59" s="47">
        <f>SUM(X56:X58)</f>
        <v>0</v>
      </c>
      <c r="Y59" s="47">
        <f>SUM(Y56:Y58)</f>
        <v>7</v>
      </c>
      <c r="Z59" s="48">
        <f>SUM(Z56:Z58)</f>
        <v>9</v>
      </c>
      <c r="AA59" s="36"/>
      <c r="AB59" s="39"/>
      <c r="AC59" s="40"/>
      <c r="AD59" s="224"/>
      <c r="AE59" s="224"/>
      <c r="AF59" s="224"/>
      <c r="AG59" s="224"/>
      <c r="AH59" s="41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</row>
    <row r="60" spans="1:64" ht="15" customHeight="1">
      <c r="A60" s="231"/>
      <c r="B60" s="232"/>
      <c r="C60" s="77"/>
      <c r="D60" s="77"/>
      <c r="E60" s="77"/>
      <c r="F60" s="77"/>
      <c r="G60" s="78"/>
      <c r="H60" s="10"/>
      <c r="I60" s="10"/>
      <c r="J60" s="79"/>
      <c r="K60" s="80"/>
      <c r="L60" s="80"/>
      <c r="M60" s="80"/>
      <c r="N60" s="80"/>
      <c r="O60" s="80"/>
      <c r="P60" s="81"/>
      <c r="Q60" s="10"/>
      <c r="R60" s="10"/>
      <c r="S60" s="79"/>
      <c r="T60" s="237" t="s">
        <v>38</v>
      </c>
      <c r="U60" s="237"/>
      <c r="V60" s="37">
        <f>V59+V55</f>
        <v>15</v>
      </c>
      <c r="W60" s="37">
        <f>W59+W55</f>
        <v>2</v>
      </c>
      <c r="X60" s="37">
        <f>X59+X55</f>
        <v>2</v>
      </c>
      <c r="Y60" s="37">
        <f>Y59+Y55</f>
        <v>17</v>
      </c>
      <c r="Z60" s="38">
        <f>Z59+Z55</f>
        <v>29</v>
      </c>
      <c r="AA60" s="36"/>
      <c r="AB60" s="238" t="s">
        <v>38</v>
      </c>
      <c r="AC60" s="65"/>
      <c r="AD60" s="37">
        <f>SUM(AD51:AD59)</f>
        <v>5</v>
      </c>
      <c r="AE60" s="37">
        <f>SUM(AE51:AE59)</f>
        <v>2</v>
      </c>
      <c r="AF60" s="37">
        <f>SUM(AF51:AF59)</f>
        <v>2</v>
      </c>
      <c r="AG60" s="37">
        <f>SUM(AG51:AG59)</f>
        <v>7</v>
      </c>
      <c r="AH60" s="38">
        <f>SUM(AH51:AH59)</f>
        <v>12</v>
      </c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</row>
    <row r="61" spans="1:64" ht="15" customHeight="1">
      <c r="A61" s="231"/>
      <c r="B61" s="232"/>
      <c r="C61" s="77"/>
      <c r="D61" s="77"/>
      <c r="E61" s="77"/>
      <c r="F61" s="77"/>
      <c r="G61" s="78"/>
      <c r="H61" s="10"/>
      <c r="I61" s="10"/>
      <c r="J61" s="79"/>
      <c r="K61" s="80"/>
      <c r="L61" s="80"/>
      <c r="M61" s="80"/>
      <c r="N61" s="80"/>
      <c r="O61" s="80"/>
      <c r="P61" s="81"/>
      <c r="Q61" s="10"/>
      <c r="R61" s="10"/>
      <c r="S61" s="79"/>
      <c r="T61" s="49"/>
      <c r="U61" s="49"/>
      <c r="V61" s="49"/>
      <c r="W61" s="49"/>
      <c r="X61" s="49"/>
      <c r="Y61" s="49"/>
      <c r="Z61" s="81"/>
      <c r="AA61" s="17"/>
      <c r="AB61" s="66"/>
      <c r="AC61" s="49"/>
      <c r="AD61" s="49"/>
      <c r="AE61" s="49"/>
      <c r="AF61" s="49"/>
      <c r="AG61" s="49"/>
      <c r="AH61" s="82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64" ht="15" customHeight="1">
      <c r="A62" s="231"/>
      <c r="B62" s="232"/>
      <c r="C62" s="77"/>
      <c r="D62" s="77"/>
      <c r="E62" s="77"/>
      <c r="F62" s="77"/>
      <c r="G62" s="78"/>
      <c r="H62" s="10"/>
      <c r="I62" s="10"/>
      <c r="J62" s="231"/>
      <c r="K62" s="232"/>
      <c r="L62" s="77"/>
      <c r="M62" s="77"/>
      <c r="N62" s="77"/>
      <c r="O62" s="77"/>
      <c r="P62" s="78"/>
      <c r="Q62" s="10"/>
      <c r="R62" s="13"/>
      <c r="S62" s="83"/>
      <c r="T62" s="49"/>
      <c r="U62" s="219" t="s">
        <v>22</v>
      </c>
      <c r="V62" s="219"/>
      <c r="W62" s="219"/>
      <c r="X62" s="219"/>
      <c r="Y62" s="219"/>
      <c r="Z62" s="81"/>
      <c r="AA62" s="36"/>
      <c r="AB62" s="66"/>
      <c r="AC62" s="49"/>
      <c r="AD62" s="49"/>
      <c r="AE62" s="49"/>
      <c r="AF62" s="49"/>
      <c r="AG62" s="49"/>
      <c r="AH62" s="82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</row>
    <row r="63" spans="1:64" ht="30" customHeight="1">
      <c r="A63" s="287" t="s">
        <v>22</v>
      </c>
      <c r="B63" s="288"/>
      <c r="C63" s="288"/>
      <c r="D63" s="288"/>
      <c r="E63" s="288"/>
      <c r="F63" s="288"/>
      <c r="G63" s="289"/>
      <c r="H63" s="10"/>
      <c r="I63" s="10"/>
      <c r="J63" s="287" t="s">
        <v>22</v>
      </c>
      <c r="K63" s="288"/>
      <c r="L63" s="288"/>
      <c r="M63" s="288"/>
      <c r="N63" s="288"/>
      <c r="O63" s="288"/>
      <c r="P63" s="289"/>
      <c r="Q63" s="10"/>
      <c r="R63" s="13"/>
      <c r="S63" s="34"/>
      <c r="T63" s="24" t="s">
        <v>4</v>
      </c>
      <c r="U63" s="24" t="s">
        <v>5</v>
      </c>
      <c r="V63" s="25" t="s">
        <v>6</v>
      </c>
      <c r="W63" s="25" t="s">
        <v>7</v>
      </c>
      <c r="X63" s="25" t="s">
        <v>8</v>
      </c>
      <c r="Y63" s="25" t="s">
        <v>9</v>
      </c>
      <c r="Z63" s="26" t="s">
        <v>10</v>
      </c>
      <c r="AA63" s="222"/>
      <c r="AB63" s="287" t="s">
        <v>22</v>
      </c>
      <c r="AC63" s="288"/>
      <c r="AD63" s="288"/>
      <c r="AE63" s="288"/>
      <c r="AF63" s="288"/>
      <c r="AG63" s="288"/>
      <c r="AH63" s="289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</row>
    <row r="64" spans="1:64" ht="30" customHeight="1">
      <c r="A64" s="23" t="s">
        <v>4</v>
      </c>
      <c r="B64" s="24" t="s">
        <v>5</v>
      </c>
      <c r="C64" s="25" t="s">
        <v>6</v>
      </c>
      <c r="D64" s="25" t="s">
        <v>7</v>
      </c>
      <c r="E64" s="25" t="s">
        <v>8</v>
      </c>
      <c r="F64" s="25" t="s">
        <v>9</v>
      </c>
      <c r="G64" s="26" t="s">
        <v>10</v>
      </c>
      <c r="H64" s="10"/>
      <c r="I64" s="10"/>
      <c r="J64" s="23" t="s">
        <v>4</v>
      </c>
      <c r="K64" s="24" t="s">
        <v>5</v>
      </c>
      <c r="L64" s="25" t="s">
        <v>6</v>
      </c>
      <c r="M64" s="25" t="s">
        <v>7</v>
      </c>
      <c r="N64" s="25" t="s">
        <v>8</v>
      </c>
      <c r="O64" s="25" t="s">
        <v>9</v>
      </c>
      <c r="P64" s="26" t="s">
        <v>10</v>
      </c>
      <c r="Q64" s="10"/>
      <c r="R64" s="10"/>
      <c r="S64" s="34" t="s">
        <v>34</v>
      </c>
      <c r="T64" s="84" t="s">
        <v>170</v>
      </c>
      <c r="U64" s="84" t="s">
        <v>171</v>
      </c>
      <c r="V64" s="62">
        <v>3</v>
      </c>
      <c r="W64" s="62">
        <v>0</v>
      </c>
      <c r="X64" s="62">
        <v>0</v>
      </c>
      <c r="Y64" s="62">
        <v>3</v>
      </c>
      <c r="Z64" s="63">
        <v>4</v>
      </c>
      <c r="AA64" s="36"/>
      <c r="AB64" s="23" t="s">
        <v>4</v>
      </c>
      <c r="AC64" s="24" t="s">
        <v>5</v>
      </c>
      <c r="AD64" s="25" t="s">
        <v>6</v>
      </c>
      <c r="AE64" s="25" t="s">
        <v>7</v>
      </c>
      <c r="AF64" s="25" t="s">
        <v>8</v>
      </c>
      <c r="AG64" s="25" t="s">
        <v>9</v>
      </c>
      <c r="AH64" s="26" t="s">
        <v>10</v>
      </c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</row>
    <row r="65" spans="1:64" ht="15" customHeight="1">
      <c r="A65" s="244" t="s">
        <v>432</v>
      </c>
      <c r="B65" s="242" t="s">
        <v>433</v>
      </c>
      <c r="C65" s="242">
        <v>3</v>
      </c>
      <c r="D65" s="242">
        <v>0</v>
      </c>
      <c r="E65" s="242">
        <v>0</v>
      </c>
      <c r="F65" s="242">
        <v>3</v>
      </c>
      <c r="G65" s="245">
        <v>4</v>
      </c>
      <c r="H65" s="10"/>
      <c r="I65" s="10"/>
      <c r="J65" s="85" t="s">
        <v>170</v>
      </c>
      <c r="K65" s="84" t="s">
        <v>171</v>
      </c>
      <c r="L65" s="62">
        <v>3</v>
      </c>
      <c r="M65" s="62">
        <v>0</v>
      </c>
      <c r="N65" s="62">
        <v>0</v>
      </c>
      <c r="O65" s="62">
        <v>3</v>
      </c>
      <c r="P65" s="63">
        <v>4</v>
      </c>
      <c r="Q65" s="10"/>
      <c r="R65" s="10"/>
      <c r="S65" s="34" t="s">
        <v>34</v>
      </c>
      <c r="T65" s="45" t="s">
        <v>172</v>
      </c>
      <c r="U65" s="45" t="s">
        <v>104</v>
      </c>
      <c r="V65" s="224">
        <v>3</v>
      </c>
      <c r="W65" s="224">
        <v>0</v>
      </c>
      <c r="X65" s="224">
        <v>0</v>
      </c>
      <c r="Y65" s="224">
        <v>3</v>
      </c>
      <c r="Z65" s="60">
        <v>5</v>
      </c>
      <c r="AA65" s="36"/>
      <c r="AB65" s="86" t="s">
        <v>173</v>
      </c>
      <c r="AC65" s="87" t="s">
        <v>174</v>
      </c>
      <c r="AD65" s="62">
        <v>3</v>
      </c>
      <c r="AE65" s="62">
        <v>0</v>
      </c>
      <c r="AF65" s="62">
        <v>0</v>
      </c>
      <c r="AG65" s="62">
        <v>3</v>
      </c>
      <c r="AH65" s="63">
        <v>4</v>
      </c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</row>
    <row r="66" spans="1:64" ht="15" customHeight="1">
      <c r="A66" s="244" t="s">
        <v>434</v>
      </c>
      <c r="B66" s="242" t="s">
        <v>435</v>
      </c>
      <c r="C66" s="242">
        <v>3</v>
      </c>
      <c r="D66" s="242">
        <v>0</v>
      </c>
      <c r="E66" s="242">
        <v>0</v>
      </c>
      <c r="F66" s="242">
        <v>3</v>
      </c>
      <c r="G66" s="245">
        <v>3</v>
      </c>
      <c r="H66" s="10"/>
      <c r="I66" s="10"/>
      <c r="J66" s="43" t="s">
        <v>172</v>
      </c>
      <c r="K66" s="45" t="s">
        <v>104</v>
      </c>
      <c r="L66" s="224">
        <v>3</v>
      </c>
      <c r="M66" s="224">
        <v>0</v>
      </c>
      <c r="N66" s="224">
        <v>0</v>
      </c>
      <c r="O66" s="224">
        <v>3</v>
      </c>
      <c r="P66" s="60">
        <v>5</v>
      </c>
      <c r="Q66" s="10"/>
      <c r="R66" s="10"/>
      <c r="S66" s="34" t="s">
        <v>34</v>
      </c>
      <c r="T66" s="86" t="s">
        <v>175</v>
      </c>
      <c r="U66" s="87" t="s">
        <v>176</v>
      </c>
      <c r="V66" s="62">
        <v>3</v>
      </c>
      <c r="W66" s="62">
        <v>0</v>
      </c>
      <c r="X66" s="62">
        <v>0</v>
      </c>
      <c r="Y66" s="62">
        <v>3</v>
      </c>
      <c r="Z66" s="63">
        <v>5</v>
      </c>
      <c r="AA66" s="36"/>
      <c r="AB66" s="86"/>
      <c r="AC66" s="87"/>
      <c r="AD66" s="62"/>
      <c r="AE66" s="62"/>
      <c r="AF66" s="62"/>
      <c r="AG66" s="62"/>
      <c r="AH66" s="63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</row>
    <row r="67" spans="1:64" ht="33.75" customHeight="1">
      <c r="A67" s="244" t="s">
        <v>436</v>
      </c>
      <c r="B67" s="242" t="s">
        <v>437</v>
      </c>
      <c r="C67" s="242">
        <v>3</v>
      </c>
      <c r="D67" s="242">
        <v>2</v>
      </c>
      <c r="E67" s="242">
        <v>0</v>
      </c>
      <c r="F67" s="242">
        <v>4</v>
      </c>
      <c r="G67" s="245">
        <v>6</v>
      </c>
      <c r="H67" s="10"/>
      <c r="I67" s="10"/>
      <c r="J67" s="86" t="s">
        <v>173</v>
      </c>
      <c r="K67" s="87" t="s">
        <v>174</v>
      </c>
      <c r="L67" s="62">
        <v>3</v>
      </c>
      <c r="M67" s="62">
        <v>0</v>
      </c>
      <c r="N67" s="62">
        <v>0</v>
      </c>
      <c r="O67" s="62">
        <v>3</v>
      </c>
      <c r="P67" s="63">
        <v>4</v>
      </c>
      <c r="Q67" s="10"/>
      <c r="R67" s="10"/>
      <c r="S67" s="34" t="s">
        <v>34</v>
      </c>
      <c r="T67" s="86" t="s">
        <v>177</v>
      </c>
      <c r="U67" s="87" t="s">
        <v>178</v>
      </c>
      <c r="V67" s="62">
        <v>3</v>
      </c>
      <c r="W67" s="62">
        <v>0</v>
      </c>
      <c r="X67" s="62">
        <v>0</v>
      </c>
      <c r="Y67" s="62">
        <v>3</v>
      </c>
      <c r="Z67" s="63">
        <v>5</v>
      </c>
      <c r="AA67" s="36"/>
      <c r="AB67" s="86"/>
      <c r="AC67" s="87"/>
      <c r="AD67" s="62"/>
      <c r="AE67" s="62"/>
      <c r="AF67" s="62"/>
      <c r="AG67" s="62"/>
      <c r="AH67" s="63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</row>
    <row r="68" spans="1:64" ht="15" customHeight="1">
      <c r="A68" s="244" t="s">
        <v>438</v>
      </c>
      <c r="B68" s="242" t="s">
        <v>439</v>
      </c>
      <c r="C68" s="242">
        <v>2</v>
      </c>
      <c r="D68" s="242">
        <v>2</v>
      </c>
      <c r="E68" s="242">
        <v>0</v>
      </c>
      <c r="F68" s="242">
        <v>3</v>
      </c>
      <c r="G68" s="245">
        <v>4</v>
      </c>
      <c r="H68" s="10"/>
      <c r="I68" s="10"/>
      <c r="J68" s="86" t="s">
        <v>175</v>
      </c>
      <c r="K68" s="87" t="s">
        <v>176</v>
      </c>
      <c r="L68" s="62">
        <v>3</v>
      </c>
      <c r="M68" s="62">
        <v>0</v>
      </c>
      <c r="N68" s="62">
        <v>0</v>
      </c>
      <c r="O68" s="62">
        <v>3</v>
      </c>
      <c r="P68" s="63">
        <v>5</v>
      </c>
      <c r="Q68" s="10"/>
      <c r="R68" s="10"/>
      <c r="S68" s="34" t="s">
        <v>34</v>
      </c>
      <c r="T68" s="87" t="s">
        <v>173</v>
      </c>
      <c r="U68" s="87" t="s">
        <v>174</v>
      </c>
      <c r="V68" s="62">
        <v>3</v>
      </c>
      <c r="W68" s="62">
        <v>0</v>
      </c>
      <c r="X68" s="62">
        <v>0</v>
      </c>
      <c r="Y68" s="62">
        <v>3</v>
      </c>
      <c r="Z68" s="63">
        <v>4</v>
      </c>
      <c r="AA68" s="36"/>
      <c r="AB68" s="86"/>
      <c r="AC68" s="87"/>
      <c r="AD68" s="62"/>
      <c r="AE68" s="62"/>
      <c r="AF68" s="62"/>
      <c r="AG68" s="62"/>
      <c r="AH68" s="63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</row>
    <row r="69" spans="1:64" ht="15" customHeight="1">
      <c r="A69" s="244" t="s">
        <v>440</v>
      </c>
      <c r="B69" s="242" t="s">
        <v>441</v>
      </c>
      <c r="C69" s="242">
        <v>3</v>
      </c>
      <c r="D69" s="242">
        <v>0</v>
      </c>
      <c r="E69" s="242">
        <v>0</v>
      </c>
      <c r="F69" s="242">
        <v>3</v>
      </c>
      <c r="G69" s="245">
        <v>4</v>
      </c>
      <c r="H69" s="10"/>
      <c r="I69" s="10"/>
      <c r="J69" s="86" t="s">
        <v>177</v>
      </c>
      <c r="K69" s="87" t="s">
        <v>178</v>
      </c>
      <c r="L69" s="62">
        <v>3</v>
      </c>
      <c r="M69" s="62">
        <v>0</v>
      </c>
      <c r="N69" s="62">
        <v>0</v>
      </c>
      <c r="O69" s="62">
        <v>3</v>
      </c>
      <c r="P69" s="63">
        <v>5</v>
      </c>
      <c r="Q69" s="10"/>
      <c r="R69" s="10"/>
      <c r="S69" s="83"/>
      <c r="T69" s="297" t="s">
        <v>35</v>
      </c>
      <c r="U69" s="297"/>
      <c r="V69" s="47">
        <f>SUM(V64:V68)</f>
        <v>15</v>
      </c>
      <c r="W69" s="47">
        <f>SUM(W64:W68)</f>
        <v>0</v>
      </c>
      <c r="X69" s="47">
        <f>SUM(X64:X68)</f>
        <v>0</v>
      </c>
      <c r="Y69" s="47">
        <f>SUM(Y64:Y68)</f>
        <v>15</v>
      </c>
      <c r="Z69" s="48">
        <f>SUM(Z64:Z68)</f>
        <v>23</v>
      </c>
      <c r="AA69" s="36"/>
      <c r="AB69" s="39"/>
      <c r="AC69" s="40"/>
      <c r="AD69" s="224"/>
      <c r="AE69" s="224"/>
      <c r="AF69" s="224"/>
      <c r="AG69" s="224"/>
      <c r="AH69" s="41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</row>
    <row r="70" spans="1:64" ht="15" customHeight="1">
      <c r="A70" s="244" t="s">
        <v>24</v>
      </c>
      <c r="B70" s="242" t="s">
        <v>442</v>
      </c>
      <c r="C70" s="242">
        <v>2</v>
      </c>
      <c r="D70" s="242">
        <v>0</v>
      </c>
      <c r="E70" s="242">
        <v>0</v>
      </c>
      <c r="F70" s="242">
        <v>2</v>
      </c>
      <c r="G70" s="245">
        <v>3</v>
      </c>
      <c r="H70" s="10"/>
      <c r="I70" s="10"/>
      <c r="J70" s="61" t="s">
        <v>24</v>
      </c>
      <c r="K70" s="64" t="s">
        <v>179</v>
      </c>
      <c r="L70" s="62">
        <v>3</v>
      </c>
      <c r="M70" s="62">
        <v>0</v>
      </c>
      <c r="N70" s="62">
        <v>0</v>
      </c>
      <c r="O70" s="62">
        <v>3</v>
      </c>
      <c r="P70" s="63">
        <v>5</v>
      </c>
      <c r="Q70" s="10"/>
      <c r="R70" s="10"/>
      <c r="S70" s="42" t="s">
        <v>36</v>
      </c>
      <c r="T70" s="64" t="s">
        <v>24</v>
      </c>
      <c r="U70" s="64" t="s">
        <v>179</v>
      </c>
      <c r="V70" s="62">
        <v>3</v>
      </c>
      <c r="W70" s="62">
        <v>0</v>
      </c>
      <c r="X70" s="62">
        <v>0</v>
      </c>
      <c r="Y70" s="62">
        <v>3</v>
      </c>
      <c r="Z70" s="63">
        <v>5</v>
      </c>
      <c r="AA70" s="36"/>
      <c r="AB70" s="39"/>
      <c r="AC70" s="40"/>
      <c r="AD70" s="224"/>
      <c r="AE70" s="224"/>
      <c r="AF70" s="224"/>
      <c r="AG70" s="224"/>
      <c r="AH70" s="41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</row>
    <row r="71" spans="1:64" ht="15" customHeight="1">
      <c r="A71" s="244" t="s">
        <v>443</v>
      </c>
      <c r="B71" s="242" t="s">
        <v>444</v>
      </c>
      <c r="C71" s="242">
        <v>3</v>
      </c>
      <c r="D71" s="242">
        <v>4</v>
      </c>
      <c r="E71" s="242">
        <v>0</v>
      </c>
      <c r="F71" s="242">
        <v>5</v>
      </c>
      <c r="G71" s="245">
        <v>6</v>
      </c>
      <c r="H71" s="10"/>
      <c r="I71" s="10"/>
      <c r="J71" s="39" t="s">
        <v>180</v>
      </c>
      <c r="K71" s="31" t="s">
        <v>107</v>
      </c>
      <c r="L71" s="224">
        <v>2</v>
      </c>
      <c r="M71" s="224">
        <v>0</v>
      </c>
      <c r="N71" s="224">
        <v>0</v>
      </c>
      <c r="O71" s="224">
        <v>2</v>
      </c>
      <c r="P71" s="41">
        <v>3</v>
      </c>
      <c r="Q71" s="10"/>
      <c r="R71" s="10"/>
      <c r="S71" s="42" t="s">
        <v>36</v>
      </c>
      <c r="T71" s="39" t="s">
        <v>180</v>
      </c>
      <c r="U71" s="31" t="s">
        <v>107</v>
      </c>
      <c r="V71" s="224">
        <v>2</v>
      </c>
      <c r="W71" s="224">
        <v>0</v>
      </c>
      <c r="X71" s="224">
        <v>0</v>
      </c>
      <c r="Y71" s="224">
        <v>2</v>
      </c>
      <c r="Z71" s="41">
        <v>3</v>
      </c>
      <c r="AA71" s="36"/>
      <c r="AB71" s="39"/>
      <c r="AC71" s="40"/>
      <c r="AD71" s="224"/>
      <c r="AE71" s="224"/>
      <c r="AF71" s="224"/>
      <c r="AG71" s="224"/>
      <c r="AH71" s="41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64" ht="25.5">
      <c r="A72" s="246" t="s">
        <v>390</v>
      </c>
      <c r="B72" s="243"/>
      <c r="C72" s="243">
        <f>SUM(C65:C71)</f>
        <v>19</v>
      </c>
      <c r="D72" s="243">
        <f>SUM(D65:D71)</f>
        <v>8</v>
      </c>
      <c r="E72" s="243">
        <f>SUM(E65:E71)</f>
        <v>0</v>
      </c>
      <c r="F72" s="243">
        <f>SUM(F65:F71)</f>
        <v>23</v>
      </c>
      <c r="G72" s="247">
        <f>SUM(G65:G71)</f>
        <v>30</v>
      </c>
      <c r="H72" s="10"/>
      <c r="I72" s="10"/>
      <c r="J72" s="324" t="s">
        <v>59</v>
      </c>
      <c r="K72" s="304"/>
      <c r="L72" s="37">
        <f>SUM(L65:L71)</f>
        <v>20</v>
      </c>
      <c r="M72" s="37">
        <f>SUM(M65:M71)</f>
        <v>0</v>
      </c>
      <c r="N72" s="37">
        <f>SUM(N65:N71)</f>
        <v>0</v>
      </c>
      <c r="O72" s="37">
        <f>SUM(O65:O71)</f>
        <v>20</v>
      </c>
      <c r="P72" s="38">
        <f>SUM(P65:P71)</f>
        <v>31</v>
      </c>
      <c r="Q72" s="10"/>
      <c r="R72" s="10"/>
      <c r="S72" s="42"/>
      <c r="T72" s="230"/>
      <c r="U72" s="230" t="s">
        <v>37</v>
      </c>
      <c r="V72" s="47">
        <f>SUM(V70:V71)</f>
        <v>5</v>
      </c>
      <c r="W72" s="47">
        <f>SUM(W70:W71)</f>
        <v>0</v>
      </c>
      <c r="X72" s="47">
        <f>SUM(X70:X71)</f>
        <v>0</v>
      </c>
      <c r="Y72" s="47">
        <f>SUM(Y70:Y71)</f>
        <v>5</v>
      </c>
      <c r="Z72" s="48">
        <f>SUM(Z70:Z71)</f>
        <v>8</v>
      </c>
      <c r="AA72" s="36"/>
      <c r="AB72" s="39"/>
      <c r="AC72" s="40"/>
      <c r="AD72" s="224"/>
      <c r="AE72" s="224"/>
      <c r="AF72" s="224"/>
      <c r="AG72" s="224"/>
      <c r="AH72" s="41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</row>
    <row r="73" spans="1:64" ht="15" customHeight="1">
      <c r="A73" s="235"/>
      <c r="B73" s="236"/>
      <c r="C73" s="232"/>
      <c r="D73" s="232"/>
      <c r="E73" s="232"/>
      <c r="F73" s="232"/>
      <c r="G73" s="223"/>
      <c r="H73" s="10"/>
      <c r="I73" s="10"/>
      <c r="J73" s="231"/>
      <c r="K73" s="232"/>
      <c r="L73" s="232"/>
      <c r="M73" s="232"/>
      <c r="N73" s="232"/>
      <c r="O73" s="232"/>
      <c r="P73" s="223"/>
      <c r="Q73" s="10"/>
      <c r="R73" s="10"/>
      <c r="S73" s="34"/>
      <c r="T73" s="237" t="s">
        <v>38</v>
      </c>
      <c r="U73" s="237"/>
      <c r="V73" s="37">
        <f>V72+V69</f>
        <v>20</v>
      </c>
      <c r="W73" s="37">
        <f>W72+W69</f>
        <v>0</v>
      </c>
      <c r="X73" s="37">
        <f>X72+X69</f>
        <v>0</v>
      </c>
      <c r="Y73" s="37">
        <f>Y72+Y69</f>
        <v>20</v>
      </c>
      <c r="Z73" s="38">
        <f>Z72+Z69</f>
        <v>31</v>
      </c>
      <c r="AA73" s="36"/>
      <c r="AB73" s="39"/>
      <c r="AC73" s="40"/>
      <c r="AD73" s="224"/>
      <c r="AE73" s="224"/>
      <c r="AF73" s="224"/>
      <c r="AG73" s="224"/>
      <c r="AH73" s="41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</row>
    <row r="74" spans="1:64" ht="15" customHeight="1">
      <c r="A74" s="301"/>
      <c r="B74" s="302"/>
      <c r="C74" s="222"/>
      <c r="D74" s="222"/>
      <c r="E74" s="222"/>
      <c r="F74" s="222"/>
      <c r="G74" s="223"/>
      <c r="H74" s="10"/>
      <c r="I74" s="10"/>
      <c r="J74" s="231"/>
      <c r="K74" s="232"/>
      <c r="L74" s="222"/>
      <c r="M74" s="222"/>
      <c r="N74" s="222"/>
      <c r="O74" s="222"/>
      <c r="P74" s="223"/>
      <c r="Q74" s="10"/>
      <c r="R74" s="10"/>
      <c r="S74" s="83"/>
      <c r="T74" s="49"/>
      <c r="U74" s="49"/>
      <c r="V74" s="49"/>
      <c r="W74" s="49"/>
      <c r="X74" s="49"/>
      <c r="Y74" s="49"/>
      <c r="Z74" s="82"/>
      <c r="AA74" s="36"/>
      <c r="AB74" s="238" t="s">
        <v>38</v>
      </c>
      <c r="AC74" s="65"/>
      <c r="AD74" s="37">
        <f>SUM(AD65:AD73)</f>
        <v>3</v>
      </c>
      <c r="AE74" s="37">
        <f>SUM(AE65:AE73)</f>
        <v>0</v>
      </c>
      <c r="AF74" s="37">
        <f>SUM(AF65:AF73)</f>
        <v>0</v>
      </c>
      <c r="AG74" s="37">
        <f>SUM(AG65:AG73)</f>
        <v>3</v>
      </c>
      <c r="AH74" s="38">
        <f>SUM(AH65:AH73)</f>
        <v>4</v>
      </c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</row>
    <row r="75" spans="1:64" ht="15" customHeight="1">
      <c r="A75" s="231"/>
      <c r="B75" s="232"/>
      <c r="C75" s="222"/>
      <c r="D75" s="222"/>
      <c r="E75" s="222"/>
      <c r="F75" s="222"/>
      <c r="G75" s="223"/>
      <c r="H75" s="10"/>
      <c r="I75" s="10"/>
      <c r="J75" s="231"/>
      <c r="K75" s="232"/>
      <c r="L75" s="222"/>
      <c r="M75" s="222"/>
      <c r="N75" s="222"/>
      <c r="O75" s="222"/>
      <c r="P75" s="223"/>
      <c r="Q75" s="13"/>
      <c r="R75" s="10"/>
      <c r="S75" s="83"/>
      <c r="T75" s="49"/>
      <c r="U75" s="49"/>
      <c r="V75" s="49"/>
      <c r="W75" s="49"/>
      <c r="X75" s="49"/>
      <c r="Y75" s="49"/>
      <c r="Z75" s="82"/>
      <c r="AA75" s="17"/>
      <c r="AB75" s="66"/>
      <c r="AC75" s="49"/>
      <c r="AD75" s="49"/>
      <c r="AE75" s="49"/>
      <c r="AF75" s="49"/>
      <c r="AG75" s="49"/>
      <c r="AH75" s="67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</row>
    <row r="76" spans="1:64" ht="15" customHeight="1" thickBot="1">
      <c r="A76" s="231"/>
      <c r="B76" s="232"/>
      <c r="C76" s="222"/>
      <c r="D76" s="222"/>
      <c r="E76" s="222"/>
      <c r="F76" s="222"/>
      <c r="G76" s="223"/>
      <c r="H76" s="10"/>
      <c r="I76" s="10"/>
      <c r="J76" s="231"/>
      <c r="K76" s="232"/>
      <c r="L76" s="222"/>
      <c r="M76" s="222"/>
      <c r="N76" s="222"/>
      <c r="O76" s="222"/>
      <c r="P76" s="223"/>
      <c r="Q76" s="10"/>
      <c r="R76" s="13"/>
      <c r="S76" s="83"/>
      <c r="T76" s="49"/>
      <c r="U76" s="88" t="s">
        <v>23</v>
      </c>
      <c r="V76" s="89"/>
      <c r="W76" s="89"/>
      <c r="X76" s="89"/>
      <c r="Y76" s="89"/>
      <c r="Z76" s="90"/>
      <c r="AA76" s="36"/>
      <c r="AB76" s="231"/>
      <c r="AC76" s="91"/>
      <c r="AD76" s="222"/>
      <c r="AE76" s="222"/>
      <c r="AF76" s="222"/>
      <c r="AG76" s="222"/>
      <c r="AH76" s="92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</row>
    <row r="77" spans="1:64" ht="15" customHeight="1">
      <c r="A77" s="287" t="s">
        <v>23</v>
      </c>
      <c r="B77" s="288"/>
      <c r="C77" s="288"/>
      <c r="D77" s="288"/>
      <c r="E77" s="288"/>
      <c r="F77" s="288"/>
      <c r="G77" s="289"/>
      <c r="H77" s="10"/>
      <c r="I77" s="10"/>
      <c r="J77" s="287" t="s">
        <v>23</v>
      </c>
      <c r="K77" s="288"/>
      <c r="L77" s="288"/>
      <c r="M77" s="288"/>
      <c r="N77" s="288"/>
      <c r="O77" s="288"/>
      <c r="P77" s="289"/>
      <c r="Q77" s="10"/>
      <c r="R77" s="13"/>
      <c r="S77" s="34"/>
      <c r="T77" s="24" t="s">
        <v>4</v>
      </c>
      <c r="U77" s="27" t="s">
        <v>5</v>
      </c>
      <c r="V77" s="28" t="s">
        <v>6</v>
      </c>
      <c r="W77" s="28" t="s">
        <v>7</v>
      </c>
      <c r="X77" s="28" t="s">
        <v>8</v>
      </c>
      <c r="Y77" s="28" t="s">
        <v>9</v>
      </c>
      <c r="Z77" s="93" t="s">
        <v>10</v>
      </c>
      <c r="AA77" s="222"/>
      <c r="AB77" s="287" t="s">
        <v>23</v>
      </c>
      <c r="AC77" s="288"/>
      <c r="AD77" s="288"/>
      <c r="AE77" s="288"/>
      <c r="AF77" s="288"/>
      <c r="AG77" s="288"/>
      <c r="AH77" s="289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</row>
    <row r="78" spans="1:64" ht="30" customHeight="1">
      <c r="A78" s="23" t="s">
        <v>4</v>
      </c>
      <c r="B78" s="24" t="s">
        <v>5</v>
      </c>
      <c r="C78" s="25" t="s">
        <v>6</v>
      </c>
      <c r="D78" s="25" t="s">
        <v>7</v>
      </c>
      <c r="E78" s="25" t="s">
        <v>8</v>
      </c>
      <c r="F78" s="25" t="s">
        <v>9</v>
      </c>
      <c r="G78" s="26" t="s">
        <v>10</v>
      </c>
      <c r="H78" s="10"/>
      <c r="I78" s="10"/>
      <c r="J78" s="23" t="s">
        <v>4</v>
      </c>
      <c r="K78" s="24" t="s">
        <v>5</v>
      </c>
      <c r="L78" s="25" t="s">
        <v>6</v>
      </c>
      <c r="M78" s="25" t="s">
        <v>7</v>
      </c>
      <c r="N78" s="25" t="s">
        <v>8</v>
      </c>
      <c r="O78" s="25" t="s">
        <v>9</v>
      </c>
      <c r="P78" s="26" t="s">
        <v>10</v>
      </c>
      <c r="Q78" s="10"/>
      <c r="R78" s="13"/>
      <c r="S78" s="34" t="s">
        <v>34</v>
      </c>
      <c r="T78" s="87" t="s">
        <v>181</v>
      </c>
      <c r="U78" s="87" t="s">
        <v>182</v>
      </c>
      <c r="V78" s="62">
        <v>3</v>
      </c>
      <c r="W78" s="62">
        <v>0</v>
      </c>
      <c r="X78" s="62">
        <v>0</v>
      </c>
      <c r="Y78" s="62">
        <v>3</v>
      </c>
      <c r="Z78" s="63">
        <v>4</v>
      </c>
      <c r="AA78" s="36"/>
      <c r="AB78" s="23" t="s">
        <v>4</v>
      </c>
      <c r="AC78" s="24" t="s">
        <v>5</v>
      </c>
      <c r="AD78" s="25" t="s">
        <v>6</v>
      </c>
      <c r="AE78" s="25" t="s">
        <v>7</v>
      </c>
      <c r="AF78" s="25" t="s">
        <v>8</v>
      </c>
      <c r="AG78" s="25" t="s">
        <v>9</v>
      </c>
      <c r="AH78" s="26" t="s">
        <v>10</v>
      </c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</row>
    <row r="79" spans="1:64" ht="30" customHeight="1">
      <c r="A79" s="244" t="s">
        <v>445</v>
      </c>
      <c r="B79" s="242" t="s">
        <v>446</v>
      </c>
      <c r="C79" s="242">
        <v>3</v>
      </c>
      <c r="D79" s="242">
        <v>0</v>
      </c>
      <c r="E79" s="242">
        <v>0</v>
      </c>
      <c r="F79" s="242">
        <v>3</v>
      </c>
      <c r="G79" s="245">
        <v>4</v>
      </c>
      <c r="H79" s="10"/>
      <c r="I79" s="10"/>
      <c r="J79" s="86" t="s">
        <v>181</v>
      </c>
      <c r="K79" s="87" t="s">
        <v>182</v>
      </c>
      <c r="L79" s="62">
        <v>3</v>
      </c>
      <c r="M79" s="62">
        <v>0</v>
      </c>
      <c r="N79" s="62">
        <v>0</v>
      </c>
      <c r="O79" s="62">
        <v>3</v>
      </c>
      <c r="P79" s="63">
        <v>4</v>
      </c>
      <c r="Q79" s="10"/>
      <c r="R79" s="10"/>
      <c r="S79" s="34" t="s">
        <v>34</v>
      </c>
      <c r="T79" s="84" t="s">
        <v>183</v>
      </c>
      <c r="U79" s="84" t="s">
        <v>184</v>
      </c>
      <c r="V79" s="62">
        <v>3</v>
      </c>
      <c r="W79" s="62">
        <v>0</v>
      </c>
      <c r="X79" s="62">
        <v>0</v>
      </c>
      <c r="Y79" s="62">
        <v>3</v>
      </c>
      <c r="Z79" s="63">
        <v>4</v>
      </c>
      <c r="AA79" s="36"/>
      <c r="AB79" s="86" t="s">
        <v>181</v>
      </c>
      <c r="AC79" s="87" t="s">
        <v>182</v>
      </c>
      <c r="AD79" s="62">
        <v>3</v>
      </c>
      <c r="AE79" s="62">
        <v>0</v>
      </c>
      <c r="AF79" s="62">
        <v>0</v>
      </c>
      <c r="AG79" s="62">
        <v>3</v>
      </c>
      <c r="AH79" s="63">
        <v>4</v>
      </c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</row>
    <row r="80" spans="1:64" ht="30" customHeight="1">
      <c r="A80" s="244" t="s">
        <v>447</v>
      </c>
      <c r="B80" s="242" t="s">
        <v>448</v>
      </c>
      <c r="C80" s="242">
        <v>2</v>
      </c>
      <c r="D80" s="242">
        <v>2</v>
      </c>
      <c r="E80" s="242">
        <v>0</v>
      </c>
      <c r="F80" s="242">
        <v>3</v>
      </c>
      <c r="G80" s="245">
        <v>4</v>
      </c>
      <c r="H80" s="10"/>
      <c r="I80" s="10"/>
      <c r="J80" s="85" t="s">
        <v>183</v>
      </c>
      <c r="K80" s="84" t="s">
        <v>184</v>
      </c>
      <c r="L80" s="62">
        <v>3</v>
      </c>
      <c r="M80" s="62">
        <v>0</v>
      </c>
      <c r="N80" s="62">
        <v>0</v>
      </c>
      <c r="O80" s="62">
        <v>3</v>
      </c>
      <c r="P80" s="63">
        <v>4</v>
      </c>
      <c r="Q80" s="10"/>
      <c r="R80" s="10"/>
      <c r="S80" s="34" t="s">
        <v>34</v>
      </c>
      <c r="T80" s="94" t="s">
        <v>172</v>
      </c>
      <c r="U80" s="45" t="s">
        <v>109</v>
      </c>
      <c r="V80" s="62">
        <v>3</v>
      </c>
      <c r="W80" s="62">
        <v>0</v>
      </c>
      <c r="X80" s="62">
        <v>0</v>
      </c>
      <c r="Y80" s="62">
        <v>3</v>
      </c>
      <c r="Z80" s="63">
        <v>5</v>
      </c>
      <c r="AA80" s="36"/>
      <c r="AB80" s="85" t="s">
        <v>183</v>
      </c>
      <c r="AC80" s="84" t="s">
        <v>184</v>
      </c>
      <c r="AD80" s="62">
        <v>3</v>
      </c>
      <c r="AE80" s="62">
        <v>0</v>
      </c>
      <c r="AF80" s="62">
        <v>0</v>
      </c>
      <c r="AG80" s="62">
        <v>3</v>
      </c>
      <c r="AH80" s="63">
        <v>4</v>
      </c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</row>
    <row r="81" spans="1:64" ht="15" customHeight="1">
      <c r="A81" s="244" t="s">
        <v>449</v>
      </c>
      <c r="B81" s="242" t="s">
        <v>450</v>
      </c>
      <c r="C81" s="242">
        <v>3</v>
      </c>
      <c r="D81" s="242">
        <v>4</v>
      </c>
      <c r="E81" s="242">
        <v>0</v>
      </c>
      <c r="F81" s="242">
        <v>5</v>
      </c>
      <c r="G81" s="245">
        <v>7</v>
      </c>
      <c r="H81" s="10"/>
      <c r="I81" s="10"/>
      <c r="J81" s="95" t="s">
        <v>172</v>
      </c>
      <c r="K81" s="45" t="s">
        <v>109</v>
      </c>
      <c r="L81" s="62">
        <v>3</v>
      </c>
      <c r="M81" s="62">
        <v>0</v>
      </c>
      <c r="N81" s="62">
        <v>0</v>
      </c>
      <c r="O81" s="62">
        <v>3</v>
      </c>
      <c r="P81" s="63">
        <v>5</v>
      </c>
      <c r="Q81" s="10"/>
      <c r="R81" s="10"/>
      <c r="S81" s="34" t="s">
        <v>34</v>
      </c>
      <c r="T81" s="87" t="s">
        <v>185</v>
      </c>
      <c r="U81" s="87" t="s">
        <v>186</v>
      </c>
      <c r="V81" s="62">
        <v>0</v>
      </c>
      <c r="W81" s="62">
        <v>0</v>
      </c>
      <c r="X81" s="62">
        <v>4</v>
      </c>
      <c r="Y81" s="62">
        <v>2</v>
      </c>
      <c r="Z81" s="63">
        <v>3</v>
      </c>
      <c r="AA81" s="36"/>
      <c r="AB81" s="39"/>
      <c r="AC81" s="40"/>
      <c r="AD81" s="224"/>
      <c r="AE81" s="224"/>
      <c r="AF81" s="224"/>
      <c r="AG81" s="224"/>
      <c r="AH81" s="41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</row>
    <row r="82" spans="1:64" ht="15" customHeight="1">
      <c r="A82" s="244" t="s">
        <v>451</v>
      </c>
      <c r="B82" s="242" t="s">
        <v>452</v>
      </c>
      <c r="C82" s="242">
        <v>3</v>
      </c>
      <c r="D82" s="242">
        <v>0</v>
      </c>
      <c r="E82" s="242">
        <v>0</v>
      </c>
      <c r="F82" s="242">
        <v>3</v>
      </c>
      <c r="G82" s="245">
        <v>5</v>
      </c>
      <c r="H82" s="10"/>
      <c r="I82" s="10"/>
      <c r="J82" s="86" t="s">
        <v>185</v>
      </c>
      <c r="K82" s="87" t="s">
        <v>186</v>
      </c>
      <c r="L82" s="62">
        <v>0</v>
      </c>
      <c r="M82" s="62">
        <v>0</v>
      </c>
      <c r="N82" s="62">
        <v>4</v>
      </c>
      <c r="O82" s="62">
        <v>2</v>
      </c>
      <c r="P82" s="63">
        <v>3</v>
      </c>
      <c r="Q82" s="10"/>
      <c r="R82" s="10"/>
      <c r="S82" s="34" t="s">
        <v>34</v>
      </c>
      <c r="T82" s="87" t="s">
        <v>187</v>
      </c>
      <c r="U82" s="87" t="s">
        <v>188</v>
      </c>
      <c r="V82" s="62">
        <v>3</v>
      </c>
      <c r="W82" s="62">
        <v>0</v>
      </c>
      <c r="X82" s="62">
        <v>0</v>
      </c>
      <c r="Y82" s="62">
        <v>3</v>
      </c>
      <c r="Z82" s="63">
        <v>5</v>
      </c>
      <c r="AA82" s="36"/>
      <c r="AB82" s="39"/>
      <c r="AC82" s="40"/>
      <c r="AD82" s="224"/>
      <c r="AE82" s="224"/>
      <c r="AF82" s="224"/>
      <c r="AG82" s="224"/>
      <c r="AH82" s="41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</row>
    <row r="83" spans="1:64" ht="15" customHeight="1">
      <c r="A83" s="244" t="s">
        <v>451</v>
      </c>
      <c r="B83" s="242" t="s">
        <v>453</v>
      </c>
      <c r="C83" s="242">
        <v>3</v>
      </c>
      <c r="D83" s="242">
        <v>0</v>
      </c>
      <c r="E83" s="242">
        <v>0</v>
      </c>
      <c r="F83" s="242">
        <v>3</v>
      </c>
      <c r="G83" s="245">
        <v>5</v>
      </c>
      <c r="H83" s="10"/>
      <c r="I83" s="10"/>
      <c r="J83" s="86" t="s">
        <v>187</v>
      </c>
      <c r="K83" s="87" t="s">
        <v>188</v>
      </c>
      <c r="L83" s="62">
        <v>3</v>
      </c>
      <c r="M83" s="62">
        <v>0</v>
      </c>
      <c r="N83" s="62">
        <v>0</v>
      </c>
      <c r="O83" s="62">
        <v>3</v>
      </c>
      <c r="P83" s="63">
        <v>5</v>
      </c>
      <c r="Q83" s="10"/>
      <c r="R83" s="10"/>
      <c r="S83" s="34" t="s">
        <v>34</v>
      </c>
      <c r="T83" s="96" t="s">
        <v>189</v>
      </c>
      <c r="U83" s="87" t="s">
        <v>190</v>
      </c>
      <c r="V83" s="62">
        <v>3</v>
      </c>
      <c r="W83" s="62">
        <v>0</v>
      </c>
      <c r="X83" s="62">
        <v>0</v>
      </c>
      <c r="Y83" s="62">
        <v>3</v>
      </c>
      <c r="Z83" s="63">
        <v>5</v>
      </c>
      <c r="AA83" s="36"/>
      <c r="AB83" s="66"/>
      <c r="AC83" s="49"/>
      <c r="AD83" s="49"/>
      <c r="AE83" s="49"/>
      <c r="AF83" s="49"/>
      <c r="AG83" s="49"/>
      <c r="AH83" s="82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</row>
    <row r="84" spans="1:64" ht="15" customHeight="1">
      <c r="A84" s="244" t="s">
        <v>24</v>
      </c>
      <c r="B84" s="242" t="s">
        <v>454</v>
      </c>
      <c r="C84" s="242">
        <v>3</v>
      </c>
      <c r="D84" s="242">
        <v>0</v>
      </c>
      <c r="E84" s="242">
        <v>0</v>
      </c>
      <c r="F84" s="242">
        <v>3</v>
      </c>
      <c r="G84" s="245">
        <v>5</v>
      </c>
      <c r="H84" s="10"/>
      <c r="I84" s="10"/>
      <c r="J84" s="97" t="s">
        <v>189</v>
      </c>
      <c r="K84" s="87" t="s">
        <v>190</v>
      </c>
      <c r="L84" s="62">
        <v>3</v>
      </c>
      <c r="M84" s="62">
        <v>0</v>
      </c>
      <c r="N84" s="62">
        <v>0</v>
      </c>
      <c r="O84" s="62">
        <v>3</v>
      </c>
      <c r="P84" s="63">
        <v>5</v>
      </c>
      <c r="Q84" s="10"/>
      <c r="R84" s="10"/>
      <c r="S84" s="34" t="s">
        <v>34</v>
      </c>
      <c r="T84" s="64" t="s">
        <v>191</v>
      </c>
      <c r="U84" s="45" t="s">
        <v>116</v>
      </c>
      <c r="V84" s="32">
        <v>0</v>
      </c>
      <c r="W84" s="32">
        <v>0</v>
      </c>
      <c r="X84" s="32">
        <v>0</v>
      </c>
      <c r="Y84" s="32">
        <v>0</v>
      </c>
      <c r="Z84" s="35">
        <v>4</v>
      </c>
      <c r="AA84" s="36"/>
      <c r="AB84" s="66"/>
      <c r="AC84" s="49"/>
      <c r="AD84" s="49"/>
      <c r="AE84" s="49"/>
      <c r="AF84" s="49"/>
      <c r="AG84" s="49"/>
      <c r="AH84" s="82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</row>
    <row r="85" spans="1:64" ht="15" customHeight="1">
      <c r="A85" s="103"/>
      <c r="B85" s="100"/>
      <c r="C85" s="100"/>
      <c r="D85" s="100"/>
      <c r="E85" s="100"/>
      <c r="F85" s="100"/>
      <c r="G85" s="248"/>
      <c r="H85" s="10"/>
      <c r="I85" s="10"/>
      <c r="J85" s="61" t="s">
        <v>191</v>
      </c>
      <c r="K85" s="45" t="s">
        <v>116</v>
      </c>
      <c r="L85" s="32">
        <v>0</v>
      </c>
      <c r="M85" s="32">
        <v>0</v>
      </c>
      <c r="N85" s="32">
        <v>0</v>
      </c>
      <c r="O85" s="32">
        <v>0</v>
      </c>
      <c r="P85" s="35">
        <v>4</v>
      </c>
      <c r="Q85" s="10"/>
      <c r="R85" s="10"/>
      <c r="S85" s="83"/>
      <c r="T85" s="195"/>
      <c r="U85" s="230" t="s">
        <v>35</v>
      </c>
      <c r="V85" s="47">
        <f>SUM(V78:V84)</f>
        <v>15</v>
      </c>
      <c r="W85" s="47">
        <f>SUM(W78:W84)</f>
        <v>0</v>
      </c>
      <c r="X85" s="47">
        <f>SUM(X78:X84)</f>
        <v>4</v>
      </c>
      <c r="Y85" s="47">
        <f>SUM(Y78:Y84)</f>
        <v>17</v>
      </c>
      <c r="Z85" s="48">
        <f>SUM(Z78:Z84)</f>
        <v>30</v>
      </c>
      <c r="AA85" s="17"/>
      <c r="AB85" s="66"/>
      <c r="AC85" s="49"/>
      <c r="AD85" s="49"/>
      <c r="AE85" s="49"/>
      <c r="AF85" s="49"/>
      <c r="AG85" s="49"/>
      <c r="AH85" s="82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</row>
    <row r="86" spans="1:64" ht="25.5">
      <c r="A86" s="246" t="s">
        <v>405</v>
      </c>
      <c r="B86" s="243"/>
      <c r="C86" s="243">
        <f>SUM(C79:C84)</f>
        <v>17</v>
      </c>
      <c r="D86" s="243">
        <f>SUM(D79:D84)</f>
        <v>6</v>
      </c>
      <c r="E86" s="243">
        <f>SUM(E79:E84)</f>
        <v>0</v>
      </c>
      <c r="F86" s="243">
        <f>SUM(F79:F84)</f>
        <v>20</v>
      </c>
      <c r="G86" s="247">
        <f>SUM(G79:G84)</f>
        <v>30</v>
      </c>
      <c r="H86" s="10"/>
      <c r="I86" s="10"/>
      <c r="J86" s="305" t="s">
        <v>59</v>
      </c>
      <c r="K86" s="306"/>
      <c r="L86" s="72">
        <f>SUM(L79:L85)</f>
        <v>15</v>
      </c>
      <c r="M86" s="72">
        <f>SUM(M79:M85)</f>
        <v>0</v>
      </c>
      <c r="N86" s="72">
        <f>SUM(N79:N85)</f>
        <v>4</v>
      </c>
      <c r="O86" s="72">
        <f>SUM(O79:O85)</f>
        <v>17</v>
      </c>
      <c r="P86" s="73">
        <f>SUM(P79:P85)</f>
        <v>30</v>
      </c>
      <c r="Q86" s="10"/>
      <c r="R86" s="10"/>
      <c r="S86" s="83"/>
      <c r="T86" s="237" t="s">
        <v>38</v>
      </c>
      <c r="U86" s="237"/>
      <c r="V86" s="37">
        <f>V85</f>
        <v>15</v>
      </c>
      <c r="W86" s="37">
        <f>W85</f>
        <v>0</v>
      </c>
      <c r="X86" s="37">
        <f>X85</f>
        <v>4</v>
      </c>
      <c r="Y86" s="37">
        <f>Y85</f>
        <v>17</v>
      </c>
      <c r="Z86" s="38">
        <f>Z85</f>
        <v>30</v>
      </c>
      <c r="AA86" s="36"/>
      <c r="AB86" s="66"/>
      <c r="AC86" s="49"/>
      <c r="AD86" s="49"/>
      <c r="AE86" s="49"/>
      <c r="AF86" s="49"/>
      <c r="AG86" s="49"/>
      <c r="AH86" s="82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</row>
    <row r="87" spans="1:64" ht="15" customHeight="1">
      <c r="A87" s="79"/>
      <c r="B87" s="80"/>
      <c r="C87" s="80"/>
      <c r="D87" s="80"/>
      <c r="E87" s="80"/>
      <c r="F87" s="80"/>
      <c r="G87" s="78"/>
      <c r="H87" s="10"/>
      <c r="I87" s="10"/>
      <c r="J87" s="79"/>
      <c r="K87" s="80"/>
      <c r="L87" s="80"/>
      <c r="M87" s="80"/>
      <c r="N87" s="80"/>
      <c r="O87" s="80"/>
      <c r="P87" s="81"/>
      <c r="Q87" s="10"/>
      <c r="R87" s="10"/>
      <c r="S87" s="83"/>
      <c r="T87" s="236"/>
      <c r="U87" s="236"/>
      <c r="V87" s="163"/>
      <c r="W87" s="163"/>
      <c r="X87" s="163"/>
      <c r="Y87" s="163"/>
      <c r="Z87" s="164"/>
      <c r="AA87" s="36"/>
      <c r="AB87" s="39"/>
      <c r="AC87" s="40"/>
      <c r="AD87" s="224"/>
      <c r="AE87" s="224"/>
      <c r="AF87" s="224"/>
      <c r="AG87" s="224"/>
      <c r="AH87" s="41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</row>
    <row r="88" spans="1:64" ht="15" customHeight="1">
      <c r="A88" s="79"/>
      <c r="B88" s="80"/>
      <c r="C88" s="80"/>
      <c r="D88" s="80"/>
      <c r="E88" s="80"/>
      <c r="F88" s="80"/>
      <c r="G88" s="78"/>
      <c r="H88" s="10"/>
      <c r="I88" s="10"/>
      <c r="J88" s="79"/>
      <c r="K88" s="80"/>
      <c r="L88" s="80"/>
      <c r="M88" s="80"/>
      <c r="N88" s="80"/>
      <c r="O88" s="80"/>
      <c r="P88" s="81"/>
      <c r="Q88" s="10"/>
      <c r="R88" s="10"/>
      <c r="S88" s="290" t="s">
        <v>25</v>
      </c>
      <c r="T88" s="291"/>
      <c r="U88" s="291"/>
      <c r="V88" s="291"/>
      <c r="W88" s="291"/>
      <c r="X88" s="291"/>
      <c r="Y88" s="291"/>
      <c r="Z88" s="292"/>
      <c r="AA88" s="36"/>
      <c r="AB88" s="238" t="s">
        <v>38</v>
      </c>
      <c r="AC88" s="65"/>
      <c r="AD88" s="37">
        <f>SUM(AD79:AD87)</f>
        <v>6</v>
      </c>
      <c r="AE88" s="37">
        <f>SUM(AE79:AE87)</f>
        <v>0</v>
      </c>
      <c r="AF88" s="37">
        <f>SUM(AF79:AF87)</f>
        <v>0</v>
      </c>
      <c r="AG88" s="37">
        <f>SUM(AG79:AG87)</f>
        <v>6</v>
      </c>
      <c r="AH88" s="38">
        <f>SUM(AH79:AH87)</f>
        <v>8</v>
      </c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</row>
    <row r="89" spans="1:64" ht="15" customHeight="1">
      <c r="A89" s="301"/>
      <c r="B89" s="302"/>
      <c r="C89" s="77"/>
      <c r="D89" s="77"/>
      <c r="E89" s="77"/>
      <c r="F89" s="77"/>
      <c r="G89" s="78"/>
      <c r="H89" s="10"/>
      <c r="I89" s="10"/>
      <c r="J89" s="79"/>
      <c r="K89" s="80"/>
      <c r="L89" s="80"/>
      <c r="M89" s="80"/>
      <c r="N89" s="80"/>
      <c r="O89" s="80"/>
      <c r="P89" s="81"/>
      <c r="Q89" s="10"/>
      <c r="R89" s="10"/>
      <c r="S89" s="34"/>
      <c r="T89" s="24" t="s">
        <v>4</v>
      </c>
      <c r="U89" s="24" t="s">
        <v>5</v>
      </c>
      <c r="V89" s="25" t="s">
        <v>6</v>
      </c>
      <c r="W89" s="25" t="s">
        <v>7</v>
      </c>
      <c r="X89" s="25" t="s">
        <v>8</v>
      </c>
      <c r="Y89" s="25" t="s">
        <v>9</v>
      </c>
      <c r="Z89" s="26" t="s">
        <v>10</v>
      </c>
      <c r="AA89" s="36"/>
      <c r="AB89" s="231"/>
      <c r="AC89" s="91"/>
      <c r="AD89" s="222"/>
      <c r="AE89" s="222"/>
      <c r="AF89" s="222"/>
      <c r="AG89" s="222"/>
      <c r="AH89" s="92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</row>
    <row r="90" spans="1:64" ht="15" customHeight="1">
      <c r="A90" s="287" t="s">
        <v>25</v>
      </c>
      <c r="B90" s="288"/>
      <c r="C90" s="288"/>
      <c r="D90" s="288"/>
      <c r="E90" s="288"/>
      <c r="F90" s="288"/>
      <c r="G90" s="289"/>
      <c r="H90" s="10"/>
      <c r="I90" s="10"/>
      <c r="J90" s="287" t="s">
        <v>25</v>
      </c>
      <c r="K90" s="288"/>
      <c r="L90" s="288"/>
      <c r="M90" s="288"/>
      <c r="N90" s="288"/>
      <c r="O90" s="288"/>
      <c r="P90" s="289"/>
      <c r="Q90" s="10"/>
      <c r="R90" s="10"/>
      <c r="S90" s="34" t="s">
        <v>34</v>
      </c>
      <c r="T90" s="61" t="s">
        <v>193</v>
      </c>
      <c r="U90" s="45" t="s">
        <v>110</v>
      </c>
      <c r="V90" s="62">
        <v>3</v>
      </c>
      <c r="W90" s="62">
        <v>0</v>
      </c>
      <c r="X90" s="62">
        <v>0</v>
      </c>
      <c r="Y90" s="62">
        <v>3</v>
      </c>
      <c r="Z90" s="63">
        <v>5</v>
      </c>
      <c r="AA90" s="36"/>
      <c r="AB90" s="287" t="s">
        <v>25</v>
      </c>
      <c r="AC90" s="288"/>
      <c r="AD90" s="288"/>
      <c r="AE90" s="288"/>
      <c r="AF90" s="288"/>
      <c r="AG90" s="288"/>
      <c r="AH90" s="289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</row>
    <row r="91" spans="1:64" ht="15" customHeight="1">
      <c r="A91" s="23" t="s">
        <v>4</v>
      </c>
      <c r="B91" s="24" t="s">
        <v>5</v>
      </c>
      <c r="C91" s="25" t="s">
        <v>6</v>
      </c>
      <c r="D91" s="25" t="s">
        <v>7</v>
      </c>
      <c r="E91" s="25" t="s">
        <v>8</v>
      </c>
      <c r="F91" s="25" t="s">
        <v>9</v>
      </c>
      <c r="G91" s="26" t="s">
        <v>10</v>
      </c>
      <c r="H91" s="10"/>
      <c r="I91" s="10"/>
      <c r="J91" s="23" t="s">
        <v>4</v>
      </c>
      <c r="K91" s="24" t="s">
        <v>5</v>
      </c>
      <c r="L91" s="25" t="s">
        <v>6</v>
      </c>
      <c r="M91" s="25" t="s">
        <v>7</v>
      </c>
      <c r="N91" s="25" t="s">
        <v>8</v>
      </c>
      <c r="O91" s="25" t="s">
        <v>9</v>
      </c>
      <c r="P91" s="26" t="s">
        <v>10</v>
      </c>
      <c r="Q91" s="10"/>
      <c r="R91" s="13"/>
      <c r="S91" s="34" t="s">
        <v>34</v>
      </c>
      <c r="T91" s="95" t="s">
        <v>172</v>
      </c>
      <c r="U91" s="45" t="s">
        <v>123</v>
      </c>
      <c r="V91" s="62">
        <v>3</v>
      </c>
      <c r="W91" s="62">
        <v>0</v>
      </c>
      <c r="X91" s="62">
        <v>0</v>
      </c>
      <c r="Y91" s="62">
        <v>3</v>
      </c>
      <c r="Z91" s="63">
        <v>5</v>
      </c>
      <c r="AA91" s="36"/>
      <c r="AB91" s="23" t="s">
        <v>4</v>
      </c>
      <c r="AC91" s="24" t="s">
        <v>5</v>
      </c>
      <c r="AD91" s="25" t="s">
        <v>6</v>
      </c>
      <c r="AE91" s="25" t="s">
        <v>7</v>
      </c>
      <c r="AF91" s="25" t="s">
        <v>8</v>
      </c>
      <c r="AG91" s="25" t="s">
        <v>9</v>
      </c>
      <c r="AH91" s="26" t="s">
        <v>10</v>
      </c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</row>
    <row r="92" spans="1:64" ht="15" customHeight="1">
      <c r="A92" s="244" t="s">
        <v>455</v>
      </c>
      <c r="B92" s="242" t="s">
        <v>456</v>
      </c>
      <c r="C92" s="242">
        <v>0</v>
      </c>
      <c r="D92" s="242">
        <v>6</v>
      </c>
      <c r="E92" s="242">
        <v>0</v>
      </c>
      <c r="F92" s="242">
        <v>3</v>
      </c>
      <c r="G92" s="245">
        <v>4</v>
      </c>
      <c r="H92" s="10"/>
      <c r="I92" s="10"/>
      <c r="J92" s="43" t="s">
        <v>192</v>
      </c>
      <c r="K92" s="45" t="s">
        <v>118</v>
      </c>
      <c r="L92" s="62">
        <v>2</v>
      </c>
      <c r="M92" s="62">
        <v>2</v>
      </c>
      <c r="N92" s="62">
        <v>0</v>
      </c>
      <c r="O92" s="62">
        <v>3</v>
      </c>
      <c r="P92" s="63">
        <v>5</v>
      </c>
      <c r="Q92" s="10"/>
      <c r="R92" s="13"/>
      <c r="S92" s="34" t="s">
        <v>34</v>
      </c>
      <c r="T92" s="45" t="s">
        <v>192</v>
      </c>
      <c r="U92" s="45" t="s">
        <v>118</v>
      </c>
      <c r="V92" s="62">
        <v>2</v>
      </c>
      <c r="W92" s="62">
        <v>2</v>
      </c>
      <c r="X92" s="62">
        <v>0</v>
      </c>
      <c r="Y92" s="62">
        <v>3</v>
      </c>
      <c r="Z92" s="63">
        <v>5</v>
      </c>
      <c r="AA92" s="36"/>
      <c r="AB92" s="86"/>
      <c r="AC92" s="87"/>
      <c r="AD92" s="62"/>
      <c r="AE92" s="62"/>
      <c r="AF92" s="62"/>
      <c r="AG92" s="62"/>
      <c r="AH92" s="63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</row>
    <row r="93" spans="1:64" ht="30" customHeight="1">
      <c r="A93" s="244" t="s">
        <v>457</v>
      </c>
      <c r="B93" s="242" t="s">
        <v>458</v>
      </c>
      <c r="C93" s="242">
        <v>3</v>
      </c>
      <c r="D93" s="242">
        <v>0</v>
      </c>
      <c r="E93" s="242">
        <v>0</v>
      </c>
      <c r="F93" s="242">
        <v>3</v>
      </c>
      <c r="G93" s="245">
        <v>5</v>
      </c>
      <c r="J93" s="61" t="s">
        <v>193</v>
      </c>
      <c r="K93" s="45" t="s">
        <v>110</v>
      </c>
      <c r="L93" s="62">
        <v>3</v>
      </c>
      <c r="M93" s="62">
        <v>0</v>
      </c>
      <c r="N93" s="62">
        <v>0</v>
      </c>
      <c r="O93" s="62">
        <v>3</v>
      </c>
      <c r="P93" s="63">
        <v>5</v>
      </c>
      <c r="Q93" s="10"/>
      <c r="R93" s="13"/>
      <c r="S93" s="83"/>
      <c r="T93" s="49"/>
      <c r="U93" s="229" t="s">
        <v>35</v>
      </c>
      <c r="V93" s="47">
        <f>SUM(V90:V92)</f>
        <v>8</v>
      </c>
      <c r="W93" s="47">
        <f>SUM(W90:W92)</f>
        <v>2</v>
      </c>
      <c r="X93" s="47">
        <f>SUM(X90:X92)</f>
        <v>0</v>
      </c>
      <c r="Y93" s="47">
        <f>SUM(Y90:Y92)</f>
        <v>9</v>
      </c>
      <c r="Z93" s="48">
        <f>SUM(Z90:Z92)</f>
        <v>15</v>
      </c>
      <c r="AA93" s="36"/>
      <c r="AB93" s="39"/>
      <c r="AC93" s="40"/>
      <c r="AD93" s="224"/>
      <c r="AE93" s="224"/>
      <c r="AF93" s="224"/>
      <c r="AG93" s="224"/>
      <c r="AH93" s="41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</row>
    <row r="94" spans="1:64" ht="30" customHeight="1">
      <c r="A94" s="244" t="s">
        <v>459</v>
      </c>
      <c r="B94" s="242" t="s">
        <v>460</v>
      </c>
      <c r="C94" s="242">
        <v>2</v>
      </c>
      <c r="D94" s="242">
        <v>0</v>
      </c>
      <c r="E94" s="242">
        <v>0</v>
      </c>
      <c r="F94" s="242">
        <v>2</v>
      </c>
      <c r="G94" s="245">
        <v>2</v>
      </c>
      <c r="J94" s="95" t="s">
        <v>172</v>
      </c>
      <c r="K94" s="45" t="s">
        <v>123</v>
      </c>
      <c r="L94" s="62">
        <v>3</v>
      </c>
      <c r="M94" s="62">
        <v>0</v>
      </c>
      <c r="N94" s="62">
        <v>0</v>
      </c>
      <c r="O94" s="62">
        <v>3</v>
      </c>
      <c r="P94" s="63">
        <v>5</v>
      </c>
      <c r="Q94" s="10"/>
      <c r="R94" s="13"/>
      <c r="S94" s="42" t="s">
        <v>36</v>
      </c>
      <c r="T94" s="61" t="s">
        <v>24</v>
      </c>
      <c r="U94" s="99" t="s">
        <v>108</v>
      </c>
      <c r="V94" s="62">
        <v>2</v>
      </c>
      <c r="W94" s="62">
        <v>0</v>
      </c>
      <c r="X94" s="62">
        <v>0</v>
      </c>
      <c r="Y94" s="62">
        <v>2</v>
      </c>
      <c r="Z94" s="63">
        <v>3</v>
      </c>
      <c r="AA94" s="36"/>
      <c r="AB94" s="39"/>
      <c r="AC94" s="40"/>
      <c r="AD94" s="224"/>
      <c r="AE94" s="224"/>
      <c r="AF94" s="224"/>
      <c r="AG94" s="224"/>
      <c r="AH94" s="41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</row>
    <row r="95" spans="1:64" ht="15" customHeight="1">
      <c r="A95" s="244" t="s">
        <v>461</v>
      </c>
      <c r="B95" s="242" t="s">
        <v>462</v>
      </c>
      <c r="C95" s="242">
        <v>0</v>
      </c>
      <c r="D95" s="242">
        <v>3</v>
      </c>
      <c r="E95" s="242">
        <v>0</v>
      </c>
      <c r="F95" s="242">
        <v>2</v>
      </c>
      <c r="G95" s="245">
        <v>4</v>
      </c>
      <c r="J95" s="61" t="s">
        <v>24</v>
      </c>
      <c r="K95" s="99" t="s">
        <v>108</v>
      </c>
      <c r="L95" s="62">
        <v>2</v>
      </c>
      <c r="M95" s="62">
        <v>0</v>
      </c>
      <c r="N95" s="62">
        <v>0</v>
      </c>
      <c r="O95" s="62">
        <v>2</v>
      </c>
      <c r="P95" s="63">
        <v>3</v>
      </c>
      <c r="Q95" s="10"/>
      <c r="R95" s="10"/>
      <c r="S95" s="42" t="s">
        <v>36</v>
      </c>
      <c r="T95" s="64" t="s">
        <v>24</v>
      </c>
      <c r="U95" s="64" t="s">
        <v>194</v>
      </c>
      <c r="V95" s="62">
        <v>3</v>
      </c>
      <c r="W95" s="62">
        <v>0</v>
      </c>
      <c r="X95" s="62">
        <v>0</v>
      </c>
      <c r="Y95" s="62">
        <v>3</v>
      </c>
      <c r="Z95" s="63">
        <v>5</v>
      </c>
      <c r="AA95" s="36"/>
      <c r="AB95" s="39"/>
      <c r="AC95" s="40"/>
      <c r="AD95" s="224"/>
      <c r="AE95" s="224"/>
      <c r="AF95" s="224"/>
      <c r="AG95" s="224"/>
      <c r="AH95" s="41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</row>
    <row r="96" spans="1:34" ht="15" customHeight="1">
      <c r="A96" s="244" t="s">
        <v>463</v>
      </c>
      <c r="B96" s="242" t="s">
        <v>464</v>
      </c>
      <c r="C96" s="242">
        <v>0</v>
      </c>
      <c r="D96" s="242">
        <v>3</v>
      </c>
      <c r="E96" s="242">
        <v>0</v>
      </c>
      <c r="F96" s="242">
        <v>4</v>
      </c>
      <c r="G96" s="245">
        <v>5</v>
      </c>
      <c r="J96" s="61" t="s">
        <v>24</v>
      </c>
      <c r="K96" s="64" t="s">
        <v>194</v>
      </c>
      <c r="L96" s="62">
        <v>3</v>
      </c>
      <c r="M96" s="62">
        <v>0</v>
      </c>
      <c r="N96" s="62">
        <v>0</v>
      </c>
      <c r="O96" s="62">
        <v>3</v>
      </c>
      <c r="P96" s="63">
        <v>5</v>
      </c>
      <c r="S96" s="42" t="s">
        <v>36</v>
      </c>
      <c r="T96" s="61" t="s">
        <v>24</v>
      </c>
      <c r="U96" s="87" t="s">
        <v>195</v>
      </c>
      <c r="V96" s="62">
        <v>3</v>
      </c>
      <c r="W96" s="62">
        <v>0</v>
      </c>
      <c r="X96" s="62">
        <v>0</v>
      </c>
      <c r="Y96" s="62">
        <v>3</v>
      </c>
      <c r="Z96" s="63">
        <v>5</v>
      </c>
      <c r="AA96" s="80"/>
      <c r="AB96" s="39"/>
      <c r="AC96" s="40"/>
      <c r="AD96" s="224"/>
      <c r="AE96" s="224"/>
      <c r="AF96" s="224"/>
      <c r="AG96" s="224"/>
      <c r="AH96" s="41"/>
    </row>
    <row r="97" spans="1:34" ht="15" customHeight="1">
      <c r="A97" s="244" t="s">
        <v>465</v>
      </c>
      <c r="B97" s="242" t="s">
        <v>466</v>
      </c>
      <c r="C97" s="242">
        <v>3</v>
      </c>
      <c r="D97" s="242">
        <v>0</v>
      </c>
      <c r="E97" s="242">
        <v>0</v>
      </c>
      <c r="F97" s="242">
        <v>3</v>
      </c>
      <c r="G97" s="245">
        <v>5</v>
      </c>
      <c r="J97" s="61" t="s">
        <v>24</v>
      </c>
      <c r="K97" s="87" t="s">
        <v>195</v>
      </c>
      <c r="L97" s="62">
        <v>3</v>
      </c>
      <c r="M97" s="62">
        <v>0</v>
      </c>
      <c r="N97" s="62">
        <v>0</v>
      </c>
      <c r="O97" s="62">
        <v>3</v>
      </c>
      <c r="P97" s="63">
        <v>5</v>
      </c>
      <c r="S97" s="42" t="s">
        <v>36</v>
      </c>
      <c r="T97" s="100" t="s">
        <v>196</v>
      </c>
      <c r="U97" s="31" t="s">
        <v>197</v>
      </c>
      <c r="V97" s="101">
        <v>2</v>
      </c>
      <c r="W97" s="101">
        <v>0</v>
      </c>
      <c r="X97" s="101">
        <v>0</v>
      </c>
      <c r="Y97" s="101">
        <v>0</v>
      </c>
      <c r="Z97" s="102">
        <v>2</v>
      </c>
      <c r="AA97" s="80"/>
      <c r="AB97" s="39"/>
      <c r="AC97" s="40"/>
      <c r="AD97" s="224"/>
      <c r="AE97" s="224"/>
      <c r="AF97" s="224"/>
      <c r="AG97" s="224"/>
      <c r="AH97" s="41"/>
    </row>
    <row r="98" spans="1:34" ht="33" customHeight="1">
      <c r="A98" s="244" t="s">
        <v>467</v>
      </c>
      <c r="B98" s="242" t="s">
        <v>468</v>
      </c>
      <c r="C98" s="242">
        <v>3</v>
      </c>
      <c r="D98" s="242">
        <v>0</v>
      </c>
      <c r="E98" s="242">
        <v>0</v>
      </c>
      <c r="F98" s="242">
        <v>3</v>
      </c>
      <c r="G98" s="245">
        <v>5</v>
      </c>
      <c r="J98" s="103" t="s">
        <v>196</v>
      </c>
      <c r="K98" s="31" t="s">
        <v>197</v>
      </c>
      <c r="L98" s="101">
        <v>2</v>
      </c>
      <c r="M98" s="101">
        <v>0</v>
      </c>
      <c r="N98" s="101">
        <v>0</v>
      </c>
      <c r="O98" s="101">
        <v>0</v>
      </c>
      <c r="P98" s="102">
        <v>2</v>
      </c>
      <c r="S98" s="83"/>
      <c r="T98" s="300" t="s">
        <v>37</v>
      </c>
      <c r="U98" s="296"/>
      <c r="V98" s="47">
        <f>SUM(V94:V97)</f>
        <v>10</v>
      </c>
      <c r="W98" s="47">
        <f>SUM(W94:W97)</f>
        <v>0</v>
      </c>
      <c r="X98" s="47">
        <f>SUM(X94:X97)</f>
        <v>0</v>
      </c>
      <c r="Y98" s="47">
        <f>SUM(Y94:Y97)</f>
        <v>8</v>
      </c>
      <c r="Z98" s="48">
        <f>SUM(Z94:Z97)</f>
        <v>15</v>
      </c>
      <c r="AA98" s="80"/>
      <c r="AB98" s="39"/>
      <c r="AC98" s="40"/>
      <c r="AD98" s="224"/>
      <c r="AE98" s="224"/>
      <c r="AF98" s="224"/>
      <c r="AG98" s="224"/>
      <c r="AH98" s="41"/>
    </row>
    <row r="99" spans="1:34" ht="25.5">
      <c r="A99" s="246" t="s">
        <v>405</v>
      </c>
      <c r="B99" s="243"/>
      <c r="C99" s="243">
        <f>SUM(C92:C98)</f>
        <v>11</v>
      </c>
      <c r="D99" s="243">
        <f>SUM(D92:D98)</f>
        <v>12</v>
      </c>
      <c r="E99" s="243">
        <f>SUM(E92:E98)</f>
        <v>0</v>
      </c>
      <c r="F99" s="243">
        <f>SUM(F92:F98)</f>
        <v>20</v>
      </c>
      <c r="G99" s="247">
        <f>SUM(G92:G98)</f>
        <v>30</v>
      </c>
      <c r="J99" s="305" t="s">
        <v>59</v>
      </c>
      <c r="K99" s="306"/>
      <c r="L99" s="37">
        <f>SUM(L92:L98)</f>
        <v>18</v>
      </c>
      <c r="M99" s="37">
        <f>SUM(M92:M98)</f>
        <v>2</v>
      </c>
      <c r="N99" s="37">
        <f>SUM(N92:N98)</f>
        <v>0</v>
      </c>
      <c r="O99" s="37">
        <f>SUM(O92:O98)</f>
        <v>17</v>
      </c>
      <c r="P99" s="38">
        <f>SUM(P92:P98)</f>
        <v>30</v>
      </c>
      <c r="R99" s="49"/>
      <c r="S99" s="83"/>
      <c r="T99" s="237" t="s">
        <v>38</v>
      </c>
      <c r="U99" s="237"/>
      <c r="V99" s="47">
        <f>SUM(V98+V93)</f>
        <v>18</v>
      </c>
      <c r="W99" s="47">
        <f>SUM(W98+W93)</f>
        <v>2</v>
      </c>
      <c r="X99" s="47">
        <f>SUM(X98+X93)</f>
        <v>0</v>
      </c>
      <c r="Y99" s="47">
        <f>SUM(Y98+Y93)</f>
        <v>17</v>
      </c>
      <c r="Z99" s="48">
        <f>SUM(Z98+Z93)</f>
        <v>30</v>
      </c>
      <c r="AA99" s="80"/>
      <c r="AB99" s="39"/>
      <c r="AC99" s="40"/>
      <c r="AD99" s="224"/>
      <c r="AE99" s="224"/>
      <c r="AF99" s="224"/>
      <c r="AG99" s="224"/>
      <c r="AH99" s="41"/>
    </row>
    <row r="100" spans="1:34" ht="15" customHeight="1">
      <c r="A100" s="231"/>
      <c r="B100" s="232"/>
      <c r="C100" s="222"/>
      <c r="D100" s="222"/>
      <c r="E100" s="222"/>
      <c r="F100" s="222"/>
      <c r="G100" s="223"/>
      <c r="J100" s="231"/>
      <c r="K100" s="232"/>
      <c r="L100" s="222"/>
      <c r="M100" s="222"/>
      <c r="N100" s="222"/>
      <c r="O100" s="222"/>
      <c r="P100" s="223"/>
      <c r="R100" s="49"/>
      <c r="S100" s="290" t="s">
        <v>26</v>
      </c>
      <c r="T100" s="291"/>
      <c r="U100" s="291"/>
      <c r="V100" s="291"/>
      <c r="W100" s="291"/>
      <c r="X100" s="291"/>
      <c r="Y100" s="291"/>
      <c r="Z100" s="292"/>
      <c r="AA100" s="80"/>
      <c r="AB100" s="238" t="s">
        <v>38</v>
      </c>
      <c r="AC100" s="65"/>
      <c r="AD100" s="62"/>
      <c r="AE100" s="62"/>
      <c r="AF100" s="62"/>
      <c r="AG100" s="62"/>
      <c r="AH100" s="63"/>
    </row>
    <row r="101" spans="1:34" ht="15" customHeight="1">
      <c r="A101" s="231"/>
      <c r="B101" s="232"/>
      <c r="C101" s="222"/>
      <c r="D101" s="222"/>
      <c r="E101" s="222"/>
      <c r="F101" s="222"/>
      <c r="G101" s="223"/>
      <c r="J101" s="231"/>
      <c r="K101" s="232"/>
      <c r="L101" s="222"/>
      <c r="M101" s="222"/>
      <c r="N101" s="222"/>
      <c r="O101" s="222"/>
      <c r="P101" s="223"/>
      <c r="R101" s="49"/>
      <c r="S101" s="83"/>
      <c r="T101" s="24" t="s">
        <v>4</v>
      </c>
      <c r="U101" s="24" t="s">
        <v>5</v>
      </c>
      <c r="V101" s="25" t="s">
        <v>6</v>
      </c>
      <c r="W101" s="25" t="s">
        <v>7</v>
      </c>
      <c r="X101" s="25" t="s">
        <v>8</v>
      </c>
      <c r="Y101" s="25" t="s">
        <v>9</v>
      </c>
      <c r="Z101" s="26" t="s">
        <v>10</v>
      </c>
      <c r="AA101" s="80"/>
      <c r="AB101" s="231"/>
      <c r="AC101" s="91"/>
      <c r="AD101" s="222"/>
      <c r="AE101" s="222"/>
      <c r="AF101" s="222"/>
      <c r="AG101" s="222"/>
      <c r="AH101" s="92"/>
    </row>
    <row r="102" spans="1:34" ht="15" customHeight="1">
      <c r="A102" s="287" t="s">
        <v>26</v>
      </c>
      <c r="B102" s="288"/>
      <c r="C102" s="288"/>
      <c r="D102" s="288"/>
      <c r="E102" s="288"/>
      <c r="F102" s="288"/>
      <c r="G102" s="289"/>
      <c r="J102" s="287" t="s">
        <v>26</v>
      </c>
      <c r="K102" s="288"/>
      <c r="L102" s="288"/>
      <c r="M102" s="288"/>
      <c r="N102" s="288"/>
      <c r="O102" s="288"/>
      <c r="P102" s="289"/>
      <c r="R102" s="49"/>
      <c r="S102" s="34" t="s">
        <v>34</v>
      </c>
      <c r="T102" s="64" t="s">
        <v>172</v>
      </c>
      <c r="U102" s="45" t="s">
        <v>129</v>
      </c>
      <c r="V102" s="62">
        <v>3</v>
      </c>
      <c r="W102" s="62">
        <v>0</v>
      </c>
      <c r="X102" s="62">
        <v>0</v>
      </c>
      <c r="Y102" s="62">
        <v>3</v>
      </c>
      <c r="Z102" s="63">
        <v>5</v>
      </c>
      <c r="AA102" s="80"/>
      <c r="AB102" s="287" t="s">
        <v>26</v>
      </c>
      <c r="AC102" s="288"/>
      <c r="AD102" s="288"/>
      <c r="AE102" s="288"/>
      <c r="AF102" s="288"/>
      <c r="AG102" s="288"/>
      <c r="AH102" s="289"/>
    </row>
    <row r="103" spans="1:34" ht="15" customHeight="1">
      <c r="A103" s="23" t="s">
        <v>4</v>
      </c>
      <c r="B103" s="24" t="s">
        <v>5</v>
      </c>
      <c r="C103" s="25" t="s">
        <v>6</v>
      </c>
      <c r="D103" s="25" t="s">
        <v>7</v>
      </c>
      <c r="E103" s="25" t="s">
        <v>8</v>
      </c>
      <c r="F103" s="25" t="s">
        <v>9</v>
      </c>
      <c r="G103" s="26" t="s">
        <v>10</v>
      </c>
      <c r="J103" s="23" t="s">
        <v>4</v>
      </c>
      <c r="K103" s="24" t="s">
        <v>5</v>
      </c>
      <c r="L103" s="25" t="s">
        <v>6</v>
      </c>
      <c r="M103" s="25" t="s">
        <v>7</v>
      </c>
      <c r="N103" s="25" t="s">
        <v>8</v>
      </c>
      <c r="O103" s="25" t="s">
        <v>9</v>
      </c>
      <c r="P103" s="26" t="s">
        <v>10</v>
      </c>
      <c r="R103" s="49"/>
      <c r="S103" s="34" t="s">
        <v>34</v>
      </c>
      <c r="T103" s="64" t="s">
        <v>172</v>
      </c>
      <c r="U103" s="45" t="s">
        <v>130</v>
      </c>
      <c r="V103" s="62">
        <v>3</v>
      </c>
      <c r="W103" s="62">
        <v>0</v>
      </c>
      <c r="X103" s="62">
        <v>0</v>
      </c>
      <c r="Y103" s="62">
        <v>3</v>
      </c>
      <c r="Z103" s="63">
        <v>5</v>
      </c>
      <c r="AA103" s="80"/>
      <c r="AB103" s="23" t="s">
        <v>4</v>
      </c>
      <c r="AC103" s="24" t="s">
        <v>5</v>
      </c>
      <c r="AD103" s="25" t="s">
        <v>6</v>
      </c>
      <c r="AE103" s="25" t="s">
        <v>7</v>
      </c>
      <c r="AF103" s="25" t="s">
        <v>8</v>
      </c>
      <c r="AG103" s="25" t="s">
        <v>9</v>
      </c>
      <c r="AH103" s="26" t="s">
        <v>10</v>
      </c>
    </row>
    <row r="104" spans="1:34" ht="15" customHeight="1">
      <c r="A104" s="244" t="s">
        <v>469</v>
      </c>
      <c r="B104" s="242" t="s">
        <v>470</v>
      </c>
      <c r="C104" s="242">
        <v>0</v>
      </c>
      <c r="D104" s="242">
        <v>6</v>
      </c>
      <c r="E104" s="242">
        <v>0</v>
      </c>
      <c r="F104" s="242">
        <v>3</v>
      </c>
      <c r="G104" s="245">
        <v>5</v>
      </c>
      <c r="J104" s="86" t="s">
        <v>198</v>
      </c>
      <c r="K104" s="87" t="s">
        <v>199</v>
      </c>
      <c r="L104" s="62">
        <v>1</v>
      </c>
      <c r="M104" s="62">
        <v>8</v>
      </c>
      <c r="N104" s="62">
        <v>0</v>
      </c>
      <c r="O104" s="62">
        <v>5</v>
      </c>
      <c r="P104" s="63">
        <v>7</v>
      </c>
      <c r="R104" s="49"/>
      <c r="S104" s="34" t="s">
        <v>34</v>
      </c>
      <c r="T104" s="87" t="s">
        <v>198</v>
      </c>
      <c r="U104" s="87" t="s">
        <v>199</v>
      </c>
      <c r="V104" s="62">
        <v>1</v>
      </c>
      <c r="W104" s="62">
        <v>8</v>
      </c>
      <c r="X104" s="62">
        <v>0</v>
      </c>
      <c r="Y104" s="62">
        <v>5</v>
      </c>
      <c r="Z104" s="63">
        <v>7</v>
      </c>
      <c r="AA104" s="80"/>
      <c r="AB104" s="39"/>
      <c r="AC104" s="40"/>
      <c r="AD104" s="224"/>
      <c r="AE104" s="224"/>
      <c r="AF104" s="224"/>
      <c r="AG104" s="224"/>
      <c r="AH104" s="41"/>
    </row>
    <row r="105" spans="1:34" ht="30.75" customHeight="1">
      <c r="A105" s="244" t="s">
        <v>471</v>
      </c>
      <c r="B105" s="242" t="s">
        <v>472</v>
      </c>
      <c r="C105" s="242">
        <v>3</v>
      </c>
      <c r="D105" s="242">
        <v>0</v>
      </c>
      <c r="E105" s="242">
        <v>0</v>
      </c>
      <c r="F105" s="242">
        <v>3</v>
      </c>
      <c r="G105" s="245">
        <v>5</v>
      </c>
      <c r="J105" s="61" t="s">
        <v>172</v>
      </c>
      <c r="K105" s="45" t="s">
        <v>129</v>
      </c>
      <c r="L105" s="62">
        <v>3</v>
      </c>
      <c r="M105" s="62">
        <v>0</v>
      </c>
      <c r="N105" s="62">
        <v>0</v>
      </c>
      <c r="O105" s="62">
        <v>3</v>
      </c>
      <c r="P105" s="63">
        <v>5</v>
      </c>
      <c r="R105" s="49"/>
      <c r="S105" s="83"/>
      <c r="T105" s="49"/>
      <c r="U105" s="229" t="s">
        <v>35</v>
      </c>
      <c r="V105" s="47">
        <f>SUM(V102:V104)</f>
        <v>7</v>
      </c>
      <c r="W105" s="47">
        <f>SUM(W102:W104)</f>
        <v>8</v>
      </c>
      <c r="X105" s="47">
        <f>SUM(X102:X104)</f>
        <v>0</v>
      </c>
      <c r="Y105" s="47">
        <f>SUM(Y102:Y104)</f>
        <v>11</v>
      </c>
      <c r="Z105" s="48">
        <f>SUM(Z102:Z104)</f>
        <v>17</v>
      </c>
      <c r="AA105" s="17"/>
      <c r="AB105" s="39"/>
      <c r="AC105" s="40"/>
      <c r="AD105" s="224"/>
      <c r="AE105" s="224"/>
      <c r="AF105" s="224"/>
      <c r="AG105" s="224"/>
      <c r="AH105" s="41"/>
    </row>
    <row r="106" spans="1:34" ht="30" customHeight="1">
      <c r="A106" s="244" t="s">
        <v>473</v>
      </c>
      <c r="B106" s="242" t="s">
        <v>474</v>
      </c>
      <c r="C106" s="242">
        <v>0</v>
      </c>
      <c r="D106" s="242">
        <v>3</v>
      </c>
      <c r="E106" s="242">
        <v>0</v>
      </c>
      <c r="F106" s="242">
        <v>3</v>
      </c>
      <c r="G106" s="245">
        <v>5</v>
      </c>
      <c r="J106" s="61" t="s">
        <v>172</v>
      </c>
      <c r="K106" s="45" t="s">
        <v>130</v>
      </c>
      <c r="L106" s="62">
        <v>3</v>
      </c>
      <c r="M106" s="62">
        <v>0</v>
      </c>
      <c r="N106" s="62">
        <v>0</v>
      </c>
      <c r="O106" s="62">
        <v>3</v>
      </c>
      <c r="P106" s="63">
        <v>5</v>
      </c>
      <c r="R106" s="49"/>
      <c r="S106" s="42" t="s">
        <v>36</v>
      </c>
      <c r="T106" s="64" t="s">
        <v>24</v>
      </c>
      <c r="U106" s="64" t="s">
        <v>200</v>
      </c>
      <c r="V106" s="62">
        <v>3</v>
      </c>
      <c r="W106" s="62">
        <v>0</v>
      </c>
      <c r="X106" s="62">
        <v>0</v>
      </c>
      <c r="Y106" s="62">
        <v>3</v>
      </c>
      <c r="Z106" s="63">
        <v>5</v>
      </c>
      <c r="AA106" s="80"/>
      <c r="AB106" s="39"/>
      <c r="AC106" s="40"/>
      <c r="AD106" s="224"/>
      <c r="AE106" s="224"/>
      <c r="AF106" s="224"/>
      <c r="AG106" s="224"/>
      <c r="AH106" s="41"/>
    </row>
    <row r="107" spans="1:34" ht="30" customHeight="1">
      <c r="A107" s="244" t="s">
        <v>451</v>
      </c>
      <c r="B107" s="242" t="s">
        <v>475</v>
      </c>
      <c r="C107" s="242">
        <v>3</v>
      </c>
      <c r="D107" s="242">
        <v>0</v>
      </c>
      <c r="E107" s="242">
        <v>0</v>
      </c>
      <c r="F107" s="242">
        <v>3</v>
      </c>
      <c r="G107" s="245">
        <v>5</v>
      </c>
      <c r="J107" s="61" t="s">
        <v>24</v>
      </c>
      <c r="K107" s="64" t="s">
        <v>200</v>
      </c>
      <c r="L107" s="62">
        <v>3</v>
      </c>
      <c r="M107" s="62">
        <v>0</v>
      </c>
      <c r="N107" s="62">
        <v>0</v>
      </c>
      <c r="O107" s="62">
        <v>3</v>
      </c>
      <c r="P107" s="63">
        <v>5</v>
      </c>
      <c r="R107" s="49"/>
      <c r="S107" s="42" t="s">
        <v>36</v>
      </c>
      <c r="T107" s="64" t="s">
        <v>24</v>
      </c>
      <c r="U107" s="64" t="s">
        <v>201</v>
      </c>
      <c r="V107" s="62">
        <v>3</v>
      </c>
      <c r="W107" s="62">
        <v>0</v>
      </c>
      <c r="X107" s="62">
        <v>0</v>
      </c>
      <c r="Y107" s="62">
        <v>3</v>
      </c>
      <c r="Z107" s="63">
        <v>5</v>
      </c>
      <c r="AA107" s="80"/>
      <c r="AB107" s="39"/>
      <c r="AC107" s="40"/>
      <c r="AD107" s="224"/>
      <c r="AE107" s="224"/>
      <c r="AF107" s="224"/>
      <c r="AG107" s="224"/>
      <c r="AH107" s="41"/>
    </row>
    <row r="108" spans="1:34" ht="15" customHeight="1">
      <c r="A108" s="244" t="s">
        <v>451</v>
      </c>
      <c r="B108" s="242" t="s">
        <v>476</v>
      </c>
      <c r="C108" s="242">
        <v>3</v>
      </c>
      <c r="D108" s="242">
        <v>0</v>
      </c>
      <c r="E108" s="242">
        <v>0</v>
      </c>
      <c r="F108" s="242">
        <v>3</v>
      </c>
      <c r="G108" s="245">
        <v>5</v>
      </c>
      <c r="J108" s="61" t="s">
        <v>24</v>
      </c>
      <c r="K108" s="64" t="s">
        <v>201</v>
      </c>
      <c r="L108" s="62">
        <v>3</v>
      </c>
      <c r="M108" s="62">
        <v>0</v>
      </c>
      <c r="N108" s="62">
        <v>0</v>
      </c>
      <c r="O108" s="62">
        <v>3</v>
      </c>
      <c r="P108" s="63">
        <v>5</v>
      </c>
      <c r="Q108" s="49"/>
      <c r="S108" s="42" t="s">
        <v>36</v>
      </c>
      <c r="T108" s="100" t="s">
        <v>202</v>
      </c>
      <c r="U108" s="31" t="s">
        <v>203</v>
      </c>
      <c r="V108" s="101">
        <v>2</v>
      </c>
      <c r="W108" s="101">
        <v>0</v>
      </c>
      <c r="X108" s="101">
        <v>0</v>
      </c>
      <c r="Y108" s="101">
        <v>0</v>
      </c>
      <c r="Z108" s="102">
        <v>2</v>
      </c>
      <c r="AA108" s="80"/>
      <c r="AB108" s="39"/>
      <c r="AC108" s="40"/>
      <c r="AD108" s="224"/>
      <c r="AE108" s="224"/>
      <c r="AF108" s="224"/>
      <c r="AG108" s="224"/>
      <c r="AH108" s="41"/>
    </row>
    <row r="109" spans="1:34" ht="15" customHeight="1">
      <c r="A109" s="244" t="s">
        <v>477</v>
      </c>
      <c r="B109" s="242" t="s">
        <v>478</v>
      </c>
      <c r="C109" s="242">
        <v>3</v>
      </c>
      <c r="D109" s="242">
        <v>0</v>
      </c>
      <c r="E109" s="242">
        <v>0</v>
      </c>
      <c r="F109" s="242">
        <v>3</v>
      </c>
      <c r="G109" s="245">
        <v>5</v>
      </c>
      <c r="J109" s="103" t="s">
        <v>202</v>
      </c>
      <c r="K109" s="31" t="s">
        <v>203</v>
      </c>
      <c r="L109" s="101">
        <v>2</v>
      </c>
      <c r="M109" s="101">
        <v>0</v>
      </c>
      <c r="N109" s="101">
        <v>0</v>
      </c>
      <c r="O109" s="101">
        <v>0</v>
      </c>
      <c r="P109" s="102">
        <v>2</v>
      </c>
      <c r="S109" s="83"/>
      <c r="T109" s="228"/>
      <c r="U109" s="229" t="s">
        <v>37</v>
      </c>
      <c r="V109" s="47">
        <f>SUM(V106:V108)</f>
        <v>8</v>
      </c>
      <c r="W109" s="47">
        <f>SUM(W106:W108)</f>
        <v>0</v>
      </c>
      <c r="X109" s="47">
        <f>SUM(X106:X108)</f>
        <v>0</v>
      </c>
      <c r="Y109" s="47">
        <f>SUM(Y106:Y108)</f>
        <v>6</v>
      </c>
      <c r="Z109" s="48">
        <f>SUM(Z106:Z108)</f>
        <v>12</v>
      </c>
      <c r="AA109" s="80"/>
      <c r="AB109" s="39"/>
      <c r="AC109" s="40"/>
      <c r="AD109" s="224"/>
      <c r="AE109" s="224"/>
      <c r="AF109" s="224"/>
      <c r="AG109" s="224"/>
      <c r="AH109" s="41"/>
    </row>
    <row r="110" spans="1:34" ht="15" customHeight="1">
      <c r="A110" s="244"/>
      <c r="B110" s="242"/>
      <c r="C110" s="242"/>
      <c r="D110" s="242"/>
      <c r="E110" s="242"/>
      <c r="F110" s="242"/>
      <c r="G110" s="245"/>
      <c r="J110" s="305" t="s">
        <v>59</v>
      </c>
      <c r="K110" s="306"/>
      <c r="L110" s="72">
        <f>SUM(L104:L109)</f>
        <v>15</v>
      </c>
      <c r="M110" s="72">
        <f>SUM(M104:M109)</f>
        <v>8</v>
      </c>
      <c r="N110" s="72">
        <v>0</v>
      </c>
      <c r="O110" s="72">
        <f>SUM(O104:O109)</f>
        <v>17</v>
      </c>
      <c r="P110" s="73">
        <f>SUM(P104:P109)</f>
        <v>29</v>
      </c>
      <c r="S110" s="83"/>
      <c r="T110" s="237" t="s">
        <v>38</v>
      </c>
      <c r="U110" s="237"/>
      <c r="V110" s="47">
        <f>SUM(V109,V105)</f>
        <v>15</v>
      </c>
      <c r="W110" s="47">
        <f>SUM(W109,W105)</f>
        <v>8</v>
      </c>
      <c r="X110" s="47">
        <f>SUM(X109,X105)</f>
        <v>0</v>
      </c>
      <c r="Y110" s="47">
        <f>SUM(Y109,Y105)</f>
        <v>17</v>
      </c>
      <c r="Z110" s="48">
        <f>SUM(Z109,Z105)</f>
        <v>29</v>
      </c>
      <c r="AA110" s="80"/>
      <c r="AB110" s="39"/>
      <c r="AC110" s="40"/>
      <c r="AD110" s="224"/>
      <c r="AE110" s="224"/>
      <c r="AF110" s="224"/>
      <c r="AG110" s="224"/>
      <c r="AH110" s="41"/>
    </row>
    <row r="111" spans="1:34" ht="25.5">
      <c r="A111" s="246" t="s">
        <v>405</v>
      </c>
      <c r="B111" s="243"/>
      <c r="C111" s="243">
        <f>SUM(C104:C109)</f>
        <v>12</v>
      </c>
      <c r="D111" s="243">
        <f>SUM(D104:D109)</f>
        <v>9</v>
      </c>
      <c r="E111" s="243">
        <f>SUM(E104:E109)</f>
        <v>0</v>
      </c>
      <c r="F111" s="243">
        <f>SUM(F104:F109)</f>
        <v>18</v>
      </c>
      <c r="G111" s="247">
        <f>SUM(G104:G109)</f>
        <v>30</v>
      </c>
      <c r="J111" s="83"/>
      <c r="K111" s="80"/>
      <c r="L111" s="80"/>
      <c r="M111" s="80"/>
      <c r="N111" s="80"/>
      <c r="O111" s="80"/>
      <c r="P111" s="223"/>
      <c r="S111" s="83"/>
      <c r="T111" s="232"/>
      <c r="U111" s="232"/>
      <c r="V111" s="222"/>
      <c r="W111" s="222"/>
      <c r="X111" s="222"/>
      <c r="Y111" s="222"/>
      <c r="Z111" s="223"/>
      <c r="AA111" s="80"/>
      <c r="AB111" s="39"/>
      <c r="AC111" s="40"/>
      <c r="AD111" s="224"/>
      <c r="AE111" s="224"/>
      <c r="AF111" s="224"/>
      <c r="AG111" s="224"/>
      <c r="AH111" s="41"/>
    </row>
    <row r="112" spans="1:34" ht="15" customHeight="1">
      <c r="A112" s="227"/>
      <c r="B112" s="80"/>
      <c r="C112" s="80"/>
      <c r="D112" s="80"/>
      <c r="E112" s="80"/>
      <c r="F112" s="80"/>
      <c r="G112" s="81"/>
      <c r="J112" s="227"/>
      <c r="K112" s="80"/>
      <c r="L112" s="80"/>
      <c r="M112" s="80"/>
      <c r="N112" s="80"/>
      <c r="O112" s="80"/>
      <c r="P112" s="81"/>
      <c r="R112" s="49"/>
      <c r="S112" s="83"/>
      <c r="T112" s="232"/>
      <c r="U112" s="104" t="s">
        <v>39</v>
      </c>
      <c r="V112" s="293">
        <f>Y105+Y93+Y85+Y69+Y55+Y25+Y41</f>
        <v>72</v>
      </c>
      <c r="W112" s="293"/>
      <c r="X112" s="293"/>
      <c r="Y112" s="293"/>
      <c r="Z112" s="223"/>
      <c r="AA112" s="80"/>
      <c r="AB112" s="238" t="s">
        <v>38</v>
      </c>
      <c r="AC112" s="65"/>
      <c r="AD112" s="37"/>
      <c r="AE112" s="37"/>
      <c r="AF112" s="37"/>
      <c r="AG112" s="37"/>
      <c r="AH112" s="105"/>
    </row>
    <row r="113" spans="1:34" ht="15" customHeight="1">
      <c r="A113" s="227"/>
      <c r="B113" s="80"/>
      <c r="C113" s="80"/>
      <c r="D113" s="80"/>
      <c r="E113" s="80"/>
      <c r="F113" s="80"/>
      <c r="G113" s="81"/>
      <c r="J113" s="227"/>
      <c r="K113" s="80"/>
      <c r="L113" s="80"/>
      <c r="M113" s="80"/>
      <c r="N113" s="80"/>
      <c r="O113" s="80"/>
      <c r="P113" s="81"/>
      <c r="R113" s="49"/>
      <c r="S113" s="83"/>
      <c r="T113" s="232"/>
      <c r="U113" s="104" t="s">
        <v>27</v>
      </c>
      <c r="V113" s="293">
        <f>Y110+Y99+Y86+Y73+Y60+Y48+Y32+Y17</f>
        <v>149</v>
      </c>
      <c r="W113" s="293"/>
      <c r="X113" s="293"/>
      <c r="Y113" s="293"/>
      <c r="Z113" s="223"/>
      <c r="AA113" s="80"/>
      <c r="AB113" s="227"/>
      <c r="AC113" s="106"/>
      <c r="AD113" s="17"/>
      <c r="AE113" s="225"/>
      <c r="AF113" s="225"/>
      <c r="AG113" s="225"/>
      <c r="AH113" s="226"/>
    </row>
    <row r="114" spans="1:34" ht="15" customHeight="1">
      <c r="A114" s="79"/>
      <c r="B114" s="104" t="s">
        <v>27</v>
      </c>
      <c r="C114" s="318">
        <f>SUM(F111,F99,F86,F72,F58,F45,F32,F18)</f>
        <v>168</v>
      </c>
      <c r="D114" s="319"/>
      <c r="E114" s="319"/>
      <c r="F114" s="320"/>
      <c r="G114" s="226"/>
      <c r="J114" s="79"/>
      <c r="K114" s="104" t="s">
        <v>27</v>
      </c>
      <c r="L114" s="318">
        <f>SUM(O110,O99,O86,O72,O58,O46,O30,O16)</f>
        <v>149</v>
      </c>
      <c r="M114" s="319"/>
      <c r="N114" s="319"/>
      <c r="O114" s="320"/>
      <c r="P114" s="226"/>
      <c r="R114" s="49"/>
      <c r="S114" s="83"/>
      <c r="T114" s="80"/>
      <c r="U114" s="107" t="s">
        <v>10</v>
      </c>
      <c r="V114" s="299">
        <f>Z110+Z99+Z86+Z73+Z60+Z48+Z32+Z17</f>
        <v>240</v>
      </c>
      <c r="W114" s="299"/>
      <c r="X114" s="299"/>
      <c r="Y114" s="299"/>
      <c r="Z114" s="81"/>
      <c r="AA114" s="80"/>
      <c r="AB114" s="108"/>
      <c r="AC114" s="104" t="s">
        <v>39</v>
      </c>
      <c r="AD114" s="293">
        <f>AG20+AG34+AG47+AG60+AG74+AG88</f>
        <v>24</v>
      </c>
      <c r="AE114" s="293"/>
      <c r="AF114" s="293"/>
      <c r="AG114" s="293"/>
      <c r="AH114" s="109"/>
    </row>
    <row r="115" spans="1:34" ht="15" customHeight="1" thickBot="1">
      <c r="A115" s="108"/>
      <c r="B115" s="107" t="s">
        <v>10</v>
      </c>
      <c r="C115" s="321">
        <f>SUM(G111,G99,G86,G58,G72,G45,G32,G18)</f>
        <v>240</v>
      </c>
      <c r="D115" s="322"/>
      <c r="E115" s="322"/>
      <c r="F115" s="323"/>
      <c r="G115" s="109"/>
      <c r="J115" s="108"/>
      <c r="K115" s="107" t="s">
        <v>10</v>
      </c>
      <c r="L115" s="321">
        <f>SUM(P110,P58,P46,P99,P30,P86,P72,P16)</f>
        <v>240</v>
      </c>
      <c r="M115" s="322"/>
      <c r="N115" s="322"/>
      <c r="O115" s="323"/>
      <c r="P115" s="109"/>
      <c r="R115" s="49"/>
      <c r="S115" s="110"/>
      <c r="T115" s="111"/>
      <c r="U115" s="111"/>
      <c r="V115" s="111"/>
      <c r="W115" s="111"/>
      <c r="X115" s="111"/>
      <c r="Y115" s="111"/>
      <c r="Z115" s="112"/>
      <c r="AA115" s="49"/>
      <c r="AB115" s="108"/>
      <c r="AC115" s="104" t="s">
        <v>10</v>
      </c>
      <c r="AD115" s="294">
        <f>AH20+AH34+AH47+AH60+AH74+AH88</f>
        <v>35</v>
      </c>
      <c r="AE115" s="293"/>
      <c r="AF115" s="293"/>
      <c r="AG115" s="293"/>
      <c r="AH115" s="109"/>
    </row>
    <row r="116" spans="1:34" ht="15" customHeight="1">
      <c r="A116" s="79"/>
      <c r="B116" s="80"/>
      <c r="C116" s="80"/>
      <c r="D116" s="80"/>
      <c r="E116" s="80"/>
      <c r="F116" s="80"/>
      <c r="G116" s="81"/>
      <c r="J116" s="79"/>
      <c r="K116" s="80"/>
      <c r="L116" s="80"/>
      <c r="M116" s="80"/>
      <c r="N116" s="80"/>
      <c r="O116" s="80"/>
      <c r="P116" s="81"/>
      <c r="R116" s="49"/>
      <c r="S116" s="113"/>
      <c r="Z116" s="8"/>
      <c r="AA116" s="49"/>
      <c r="AB116" s="66"/>
      <c r="AC116" s="49"/>
      <c r="AD116" s="49"/>
      <c r="AE116" s="49"/>
      <c r="AF116" s="49"/>
      <c r="AG116" s="49"/>
      <c r="AH116" s="82"/>
    </row>
    <row r="117" spans="1:34" ht="15" customHeight="1" thickBot="1">
      <c r="A117" s="124"/>
      <c r="B117" s="125"/>
      <c r="C117" s="125"/>
      <c r="D117" s="125"/>
      <c r="E117" s="125"/>
      <c r="F117" s="125"/>
      <c r="G117" s="126"/>
      <c r="J117" s="114"/>
      <c r="K117" s="111"/>
      <c r="L117" s="111"/>
      <c r="M117" s="111"/>
      <c r="N117" s="111"/>
      <c r="O117" s="111"/>
      <c r="P117" s="112"/>
      <c r="R117" s="49"/>
      <c r="S117" s="49"/>
      <c r="Z117" s="8"/>
      <c r="AA117" s="49"/>
      <c r="AB117" s="66"/>
      <c r="AC117" s="49"/>
      <c r="AD117" s="49"/>
      <c r="AE117" s="49"/>
      <c r="AF117" s="49"/>
      <c r="AG117" s="49"/>
      <c r="AH117" s="82"/>
    </row>
    <row r="118" spans="27:34" ht="15" customHeight="1">
      <c r="AA118" s="49"/>
      <c r="AB118" s="79"/>
      <c r="AC118" s="80"/>
      <c r="AD118" s="80"/>
      <c r="AE118" s="80"/>
      <c r="AF118" s="80"/>
      <c r="AG118" s="80"/>
      <c r="AH118" s="81"/>
    </row>
    <row r="119" spans="27:34" ht="15" customHeight="1" thickBot="1">
      <c r="AA119" s="49"/>
      <c r="AB119" s="114"/>
      <c r="AC119" s="111"/>
      <c r="AD119" s="111"/>
      <c r="AE119" s="111"/>
      <c r="AF119" s="111"/>
      <c r="AG119" s="111"/>
      <c r="AH119" s="112"/>
    </row>
    <row r="120" ht="15" customHeight="1">
      <c r="AA120" s="49"/>
    </row>
    <row r="121" ht="15" customHeight="1">
      <c r="AA121" s="49"/>
    </row>
    <row r="122" ht="15" customHeight="1">
      <c r="AA122" s="49"/>
    </row>
    <row r="123" ht="30" customHeight="1">
      <c r="AA123" s="49"/>
    </row>
    <row r="124" ht="30" customHeight="1">
      <c r="AA124" s="49"/>
    </row>
    <row r="125" ht="30" customHeight="1">
      <c r="AA125" s="49"/>
    </row>
    <row r="126" ht="30" customHeight="1">
      <c r="AA126" s="49"/>
    </row>
    <row r="127" ht="30" customHeight="1">
      <c r="AA127" s="49"/>
    </row>
    <row r="128" ht="30" customHeight="1">
      <c r="AA128" s="49"/>
    </row>
    <row r="129" ht="30" customHeight="1">
      <c r="AA129" s="49"/>
    </row>
    <row r="130" ht="30" customHeight="1">
      <c r="AA130" s="49"/>
    </row>
    <row r="131" ht="30" customHeight="1">
      <c r="AA131" s="49"/>
    </row>
    <row r="132" ht="30" customHeight="1">
      <c r="AA132" s="49"/>
    </row>
    <row r="133" ht="30" customHeight="1">
      <c r="AA133" s="49"/>
    </row>
    <row r="134" ht="30" customHeight="1">
      <c r="AA134" s="49"/>
    </row>
    <row r="135" ht="30" customHeight="1">
      <c r="AA135" s="49"/>
    </row>
    <row r="136" ht="30" customHeight="1">
      <c r="AA136" s="49"/>
    </row>
    <row r="137" ht="30" customHeight="1">
      <c r="AA137" s="49"/>
    </row>
    <row r="138" ht="30" customHeight="1">
      <c r="AA138" s="49"/>
    </row>
    <row r="139" ht="30" customHeight="1">
      <c r="AA139" s="49"/>
    </row>
    <row r="140" ht="30" customHeight="1">
      <c r="AA140" s="49"/>
    </row>
    <row r="141" ht="12.75">
      <c r="AA141" s="49"/>
    </row>
    <row r="142" ht="12.75">
      <c r="AA142" s="49"/>
    </row>
    <row r="143" ht="12.75">
      <c r="AA143" s="49"/>
    </row>
    <row r="144" ht="12.75">
      <c r="AA144" s="49"/>
    </row>
    <row r="145" ht="12.75">
      <c r="AA145" s="49"/>
    </row>
  </sheetData>
  <sheetProtection/>
  <mergeCells count="68">
    <mergeCell ref="C115:F115"/>
    <mergeCell ref="L115:O115"/>
    <mergeCell ref="AD115:AG115"/>
    <mergeCell ref="AB102:AH102"/>
    <mergeCell ref="J110:K110"/>
    <mergeCell ref="V112:Y112"/>
    <mergeCell ref="V113:Y113"/>
    <mergeCell ref="C114:F114"/>
    <mergeCell ref="L114:O114"/>
    <mergeCell ref="V114:Y114"/>
    <mergeCell ref="AD114:AG114"/>
    <mergeCell ref="T98:U98"/>
    <mergeCell ref="J99:K99"/>
    <mergeCell ref="S100:Z100"/>
    <mergeCell ref="A102:G102"/>
    <mergeCell ref="J102:P102"/>
    <mergeCell ref="AB77:AH77"/>
    <mergeCell ref="J86:K86"/>
    <mergeCell ref="S88:Z88"/>
    <mergeCell ref="A89:B89"/>
    <mergeCell ref="A90:G90"/>
    <mergeCell ref="J90:P90"/>
    <mergeCell ref="AB90:AH90"/>
    <mergeCell ref="T69:U69"/>
    <mergeCell ref="J72:K72"/>
    <mergeCell ref="A74:B74"/>
    <mergeCell ref="A77:G77"/>
    <mergeCell ref="J77:P77"/>
    <mergeCell ref="AB49:AH49"/>
    <mergeCell ref="J58:K58"/>
    <mergeCell ref="A59:B59"/>
    <mergeCell ref="A63:G63"/>
    <mergeCell ref="J63:P63"/>
    <mergeCell ref="AB63:AH63"/>
    <mergeCell ref="T41:U41"/>
    <mergeCell ref="A46:B46"/>
    <mergeCell ref="J46:K46"/>
    <mergeCell ref="T47:U47"/>
    <mergeCell ref="A49:G49"/>
    <mergeCell ref="J49:P49"/>
    <mergeCell ref="T49:Z49"/>
    <mergeCell ref="AB22:AH22"/>
    <mergeCell ref="T25:U25"/>
    <mergeCell ref="J30:K30"/>
    <mergeCell ref="T31:U31"/>
    <mergeCell ref="A36:G36"/>
    <mergeCell ref="J36:P36"/>
    <mergeCell ref="S36:Y36"/>
    <mergeCell ref="AB36:AH36"/>
    <mergeCell ref="T5:Z6"/>
    <mergeCell ref="J16:K16"/>
    <mergeCell ref="A22:G22"/>
    <mergeCell ref="J22:P22"/>
    <mergeCell ref="T22:Z22"/>
    <mergeCell ref="J6:P6"/>
    <mergeCell ref="A8:G8"/>
    <mergeCell ref="J8:P8"/>
    <mergeCell ref="T8:Z8"/>
    <mergeCell ref="AB5:AH6"/>
    <mergeCell ref="A6:G6"/>
    <mergeCell ref="AB8:AH8"/>
    <mergeCell ref="A1:AH1"/>
    <mergeCell ref="A3:G3"/>
    <mergeCell ref="J3:P3"/>
    <mergeCell ref="A4:G4"/>
    <mergeCell ref="J4:P4"/>
    <mergeCell ref="A5:G5"/>
    <mergeCell ref="J5:P5"/>
  </mergeCells>
  <hyperlinks>
    <hyperlink ref="B41" r:id="rId1" display="http://tureng.com/tr/turkce-ingilizce/physicochemistry"/>
  </hyperlink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paperSize="9" scale="2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2011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vildan enisoglu atalay</dc:creator>
  <cp:keywords/>
  <dc:description/>
  <cp:lastModifiedBy>Can Timucin</cp:lastModifiedBy>
  <cp:lastPrinted>2013-10-11T06:58:32Z</cp:lastPrinted>
  <dcterms:created xsi:type="dcterms:W3CDTF">2013-10-09T12:27:02Z</dcterms:created>
  <dcterms:modified xsi:type="dcterms:W3CDTF">2017-08-05T11:21:04Z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