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75" activeTab="0"/>
  </bookViews>
  <sheets>
    <sheet name="BiyoMuh-ESMMuh" sheetId="1" r:id="rId1"/>
    <sheet name="BLGMuh-ESMMuh" sheetId="2" r:id="rId2"/>
    <sheet name="MBG-ESM" sheetId="3" r:id="rId3"/>
  </sheets>
  <definedNames>
    <definedName name="_xlnm.Print_Area" localSheetId="0">'BiyoMuh-ESMMuh'!$A$1:$AF$116</definedName>
    <definedName name="_xlnm.Print_Area" localSheetId="1">'BLGMuh-ESMMuh'!$A$1:$AF$116</definedName>
  </definedNames>
  <calcPr fullCalcOnLoad="1"/>
</workbook>
</file>

<file path=xl/sharedStrings.xml><?xml version="1.0" encoding="utf-8"?>
<sst xmlns="http://schemas.openxmlformats.org/spreadsheetml/2006/main" count="2146" uniqueCount="336">
  <si>
    <t>T</t>
  </si>
  <si>
    <t>Probability and Statistics</t>
  </si>
  <si>
    <t>Operating Systems</t>
  </si>
  <si>
    <t>Database Management Systems</t>
  </si>
  <si>
    <t>Computer Graphics</t>
  </si>
  <si>
    <t>Data Mining</t>
  </si>
  <si>
    <t>English-I</t>
  </si>
  <si>
    <t>Computer Architecture</t>
  </si>
  <si>
    <t>Kod</t>
  </si>
  <si>
    <t>Ders Adı</t>
  </si>
  <si>
    <t>U</t>
  </si>
  <si>
    <t>L</t>
  </si>
  <si>
    <t>K</t>
  </si>
  <si>
    <t>AKTS</t>
  </si>
  <si>
    <t>FİZ 101</t>
  </si>
  <si>
    <t xml:space="preserve">Fizik-I </t>
  </si>
  <si>
    <t>MAT 101</t>
  </si>
  <si>
    <t>CHEM 101</t>
  </si>
  <si>
    <t>English - I</t>
  </si>
  <si>
    <t>TURK 101</t>
  </si>
  <si>
    <t xml:space="preserve">Türk Dili-I </t>
  </si>
  <si>
    <t>ATA 101</t>
  </si>
  <si>
    <t>Üniversite Kültürü</t>
  </si>
  <si>
    <t>Toplam Kredi</t>
  </si>
  <si>
    <t>1. Dönem</t>
  </si>
  <si>
    <t>2. Dönem</t>
  </si>
  <si>
    <t>FİZ 102</t>
  </si>
  <si>
    <t>Fizik-II</t>
  </si>
  <si>
    <t>MAT 102</t>
  </si>
  <si>
    <t>Matematik-II</t>
  </si>
  <si>
    <t>KİM 104</t>
  </si>
  <si>
    <t>Organik Kimya</t>
  </si>
  <si>
    <t>MBG 151</t>
  </si>
  <si>
    <t>General Biology</t>
  </si>
  <si>
    <t>English - II</t>
  </si>
  <si>
    <t>TURK 102</t>
  </si>
  <si>
    <t>Türk Dili-II</t>
  </si>
  <si>
    <t>ATA 102</t>
  </si>
  <si>
    <t>Atatürk İlkeleri ve İnkılap Tarihi-II</t>
  </si>
  <si>
    <t>3. Dönem</t>
  </si>
  <si>
    <t>Biyokimya</t>
  </si>
  <si>
    <t>Fizikokimya</t>
  </si>
  <si>
    <t>MBG 201</t>
  </si>
  <si>
    <t>COME 211</t>
  </si>
  <si>
    <t>Introduction to Programming for Engineers</t>
  </si>
  <si>
    <t>4. Dönem</t>
  </si>
  <si>
    <t>MBG 206</t>
  </si>
  <si>
    <t>Physiology</t>
  </si>
  <si>
    <t>Fluid Mechanics</t>
  </si>
  <si>
    <t>BM 206</t>
  </si>
  <si>
    <t>Mühendislik Laboratuvarı</t>
  </si>
  <si>
    <t>5. Dönem</t>
  </si>
  <si>
    <t>Recombinant DNA Technology</t>
  </si>
  <si>
    <t>BM 303</t>
  </si>
  <si>
    <t>BEN 305</t>
  </si>
  <si>
    <t>Stoichiometry</t>
  </si>
  <si>
    <t>BM XXX</t>
  </si>
  <si>
    <t>Bölüm Seçmeli-II</t>
  </si>
  <si>
    <t>6. Dönem</t>
  </si>
  <si>
    <t>BM 304</t>
  </si>
  <si>
    <t>Biyoetik</t>
  </si>
  <si>
    <t>Bölüm Seçmeli-III</t>
  </si>
  <si>
    <t>Bölüm Seçmeli-IV</t>
  </si>
  <si>
    <t>XXXXXX</t>
  </si>
  <si>
    <t>7. Dönem</t>
  </si>
  <si>
    <t>Process Dynamics and Control</t>
  </si>
  <si>
    <t>Business English</t>
  </si>
  <si>
    <t>Bölüm Seçmeli-V</t>
  </si>
  <si>
    <t>Alan Seçmeli-II</t>
  </si>
  <si>
    <t>Sosyal Seçmeli-I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</si>
  <si>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</si>
  <si>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</si>
  <si>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</si>
  <si>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</si>
  <si>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</si>
  <si>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</si>
  <si>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BİLGİSAYAR MÜHENDİSLİĞİ BÖLÜMÜ</t>
  </si>
  <si>
    <t>Introduction to Computer Engineering</t>
  </si>
  <si>
    <t>Matematik-I</t>
  </si>
  <si>
    <t>Fizik-I</t>
  </si>
  <si>
    <t>General Chemistry-I</t>
  </si>
  <si>
    <t>Türk Dili-I</t>
  </si>
  <si>
    <t>Atatürk İlkeleri ve İnkılap Tarihi-I</t>
  </si>
  <si>
    <t>English-II</t>
  </si>
  <si>
    <t xml:space="preserve">Türk Dili-II </t>
  </si>
  <si>
    <t>BİL 203</t>
  </si>
  <si>
    <t>Mantık Devreleri</t>
  </si>
  <si>
    <t>MAT 201</t>
  </si>
  <si>
    <t>Lineer Cebir ve Matlab Uygulamaları</t>
  </si>
  <si>
    <t>MAT 203</t>
  </si>
  <si>
    <t>Diferansiyel Denklemler</t>
  </si>
  <si>
    <t>COME 204</t>
  </si>
  <si>
    <t>BİL 206</t>
  </si>
  <si>
    <t>Sinyaller ve Sistemler</t>
  </si>
  <si>
    <t>BİL 208</t>
  </si>
  <si>
    <t>Elektronik Devreler</t>
  </si>
  <si>
    <t>COME 210</t>
  </si>
  <si>
    <t>COME 301</t>
  </si>
  <si>
    <t>BİL 303</t>
  </si>
  <si>
    <t>COME 307</t>
  </si>
  <si>
    <t>COME 3XX</t>
  </si>
  <si>
    <t>Departmental Elective - I</t>
  </si>
  <si>
    <t>COME 302</t>
  </si>
  <si>
    <t>Departmental Elective - II</t>
  </si>
  <si>
    <t>Departmental Elective - III</t>
  </si>
  <si>
    <t>Sosyal Seçmeli – II</t>
  </si>
  <si>
    <t>COME 401</t>
  </si>
  <si>
    <t>COME 4XX</t>
  </si>
  <si>
    <t>Departmental Elective - IV</t>
  </si>
  <si>
    <t>Alan Seçmeli - I</t>
  </si>
  <si>
    <t>Sosyal Seçmeli-III</t>
  </si>
  <si>
    <t>Departmental Elective - V</t>
  </si>
  <si>
    <t>Departmental Elective - VI</t>
  </si>
  <si>
    <t>Alan Seçmeli - II</t>
  </si>
  <si>
    <t>TURK102</t>
  </si>
  <si>
    <t>CHEM101</t>
  </si>
  <si>
    <t>COME101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</si>
  <si>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</si>
  <si>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</si>
  <si>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</si>
  <si>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</si>
  <si>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</si>
  <si>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</si>
  <si>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</si>
  <si>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Toplam Zorunlu Kredi</t>
  </si>
  <si>
    <t xml:space="preserve">General Chemistry-I </t>
  </si>
  <si>
    <t>MBI 208</t>
  </si>
  <si>
    <t>MBG 304</t>
  </si>
  <si>
    <t>Bölüm Seçmeli - I</t>
  </si>
  <si>
    <t>RKUL 101</t>
  </si>
  <si>
    <t>RKUL 102</t>
  </si>
  <si>
    <t>Professional English-I</t>
  </si>
  <si>
    <t>Professional English-II</t>
  </si>
  <si>
    <t>ING211</t>
  </si>
  <si>
    <t>ING 212</t>
  </si>
  <si>
    <t>ÇAP için Alınması Gereken Toplam Zorunlu Kredi</t>
  </si>
  <si>
    <t>İNG 10X</t>
  </si>
  <si>
    <t>Girişimcilik ve Proje Kültürü</t>
  </si>
  <si>
    <t xml:space="preserve">Girişimcilik ve Proje Kültürü </t>
  </si>
  <si>
    <t>ENDÜSTRİ VE SİSTEM MÜHENDİSLİĞİ BÖLÜMÜ</t>
  </si>
  <si>
    <t>ISE 101</t>
  </si>
  <si>
    <t>Introduction to Industrial and Systems Eng.</t>
  </si>
  <si>
    <t>ING 10X</t>
  </si>
  <si>
    <t>RPSC 209</t>
  </si>
  <si>
    <t>Positive Phychology and Communication Skills</t>
  </si>
  <si>
    <t>1.Dönem</t>
  </si>
  <si>
    <t>COME102</t>
  </si>
  <si>
    <t xml:space="preserve">Introduction to Algorithms and Programming </t>
  </si>
  <si>
    <t>ISE 211</t>
  </si>
  <si>
    <t>Thermodynamics</t>
  </si>
  <si>
    <t>ISE 215</t>
  </si>
  <si>
    <t>Operations Research I</t>
  </si>
  <si>
    <t>Lineer Cebir ve Mühendislik Uygulamaları</t>
  </si>
  <si>
    <t>ING 211</t>
  </si>
  <si>
    <t>Professional English- I</t>
  </si>
  <si>
    <t>ISE 213</t>
  </si>
  <si>
    <t>Introduction to Manufacturing Systems</t>
  </si>
  <si>
    <t>MATH 302</t>
  </si>
  <si>
    <t>Numerical Analysis</t>
  </si>
  <si>
    <t>ESM 224</t>
  </si>
  <si>
    <t>Bilgisayar Tabanlı Mühendislik Çizimi</t>
  </si>
  <si>
    <t>ISE 226</t>
  </si>
  <si>
    <t>Operations Research II</t>
  </si>
  <si>
    <t>ESM 328</t>
  </si>
  <si>
    <t>Tedarik Zincir Yönetimi</t>
  </si>
  <si>
    <t>ISE 2XX</t>
  </si>
  <si>
    <t>Departmental Elective -I</t>
  </si>
  <si>
    <t>ESM 282</t>
  </si>
  <si>
    <t>Staj -I</t>
  </si>
  <si>
    <t>ISE 3XX</t>
  </si>
  <si>
    <t>ESM 313</t>
  </si>
  <si>
    <t xml:space="preserve"> Fabrika Organizasyonu ve Malzeme Kullanımı</t>
  </si>
  <si>
    <t>ESM 315</t>
  </si>
  <si>
    <t>Ekonomi ve Finans Modelleme</t>
  </si>
  <si>
    <t>RPRG 104</t>
  </si>
  <si>
    <t>Departmental Elective- III</t>
  </si>
  <si>
    <t>Field Elective-I</t>
  </si>
  <si>
    <t>ISE 322</t>
  </si>
  <si>
    <t>Systems Engineering Methods</t>
  </si>
  <si>
    <t>ISE 324</t>
  </si>
  <si>
    <t>Modeling &amp; Simulation</t>
  </si>
  <si>
    <t>Departmental Elective-IV</t>
  </si>
  <si>
    <t>ESM 382</t>
  </si>
  <si>
    <t>Staj -II</t>
  </si>
  <si>
    <t>ISE 491</t>
  </si>
  <si>
    <t>Graduation Project</t>
  </si>
  <si>
    <t>ISE 411</t>
  </si>
  <si>
    <t>Introduction to Systems Dynamics</t>
  </si>
  <si>
    <t>ISE 413</t>
  </si>
  <si>
    <t>Statistical Quality Control</t>
  </si>
  <si>
    <t>XXXXX</t>
  </si>
  <si>
    <t xml:space="preserve">Field Elective-III </t>
  </si>
  <si>
    <t>ISE 4XX</t>
  </si>
  <si>
    <t>Departmental Elective  – V</t>
  </si>
  <si>
    <t>Sosyal Seçmeli Dersler-III</t>
  </si>
  <si>
    <t>ISE 492</t>
  </si>
  <si>
    <t>Graduation Thesis</t>
  </si>
  <si>
    <t>ISE 422</t>
  </si>
  <si>
    <t xml:space="preserve">Integer and Dynamic Programming </t>
  </si>
  <si>
    <t>ESM 424</t>
  </si>
  <si>
    <t>Endüstri Mühendisliği Tasarımı</t>
  </si>
  <si>
    <t>Departmental Elective-VI</t>
  </si>
  <si>
    <t>Yabancı Dil Seçmeli</t>
  </si>
  <si>
    <t>ESM 326</t>
  </si>
  <si>
    <t>Üretim Planlama ve Envanter Kontrolü</t>
  </si>
  <si>
    <t>BM 101</t>
  </si>
  <si>
    <t>Biyomühendisliğe Giriş</t>
  </si>
  <si>
    <t>RPSI 109</t>
  </si>
  <si>
    <t>Pozitif Psikoloji ve İletişim Becerileri</t>
  </si>
  <si>
    <t>BM 203</t>
  </si>
  <si>
    <t>KİM 203</t>
  </si>
  <si>
    <t>Molecular Cell Biology</t>
  </si>
  <si>
    <t>BM 202</t>
  </si>
  <si>
    <t>Biyomalzemeler</t>
  </si>
  <si>
    <t>MATH 202</t>
  </si>
  <si>
    <t>Linear Algebra and Differential Equations</t>
  </si>
  <si>
    <t>BEN 210</t>
  </si>
  <si>
    <t>Mathematical Modeling</t>
  </si>
  <si>
    <t>BM 282</t>
  </si>
  <si>
    <t>Staj-I</t>
  </si>
  <si>
    <t>Biyomühendislik Laboratuvarı - I</t>
  </si>
  <si>
    <t>BEN 307</t>
  </si>
  <si>
    <t>BEN 311</t>
  </si>
  <si>
    <t>Immunology</t>
  </si>
  <si>
    <t>Seçmeli (2. Yabancı Dil)</t>
  </si>
  <si>
    <t>RPRO 104</t>
  </si>
  <si>
    <t>Biyomühendislik Laboratuvarı - II</t>
  </si>
  <si>
    <t>BEN 318</t>
  </si>
  <si>
    <t>Heat and Mass Transfer</t>
  </si>
  <si>
    <t>BM 316</t>
  </si>
  <si>
    <t>Kinetik ve Reaktör Dizaynı</t>
  </si>
  <si>
    <t>BM 382</t>
  </si>
  <si>
    <t>Staj-II</t>
  </si>
  <si>
    <t>BM 491</t>
  </si>
  <si>
    <t>Bitirme Projesi</t>
  </si>
  <si>
    <t>BEN 401</t>
  </si>
  <si>
    <t>ING 403</t>
  </si>
  <si>
    <t>Social Elective-II</t>
  </si>
  <si>
    <t>BEN 492</t>
  </si>
  <si>
    <t xml:space="preserve">Graduation Thesis </t>
  </si>
  <si>
    <t>Field Elective-II</t>
  </si>
  <si>
    <t>Field Elective-III</t>
  </si>
  <si>
    <t>BİYOMÜHENDİSLİK BÖLÜMÜ(30% ING)  ÖĞRENCİLERİNİN 
ENDÜSTRİ VE SİSTEM MÜHENDİSLİĞİ BÖLÜMÜ İÇİN
ÇİFT ANADAL VE YANDAL DERSLERİ</t>
  </si>
  <si>
    <t>COME 102</t>
  </si>
  <si>
    <t>Introduction to Algorithms and Programming</t>
  </si>
  <si>
    <t>COME 201</t>
  </si>
  <si>
    <t>Object Oriented Programming-I</t>
  </si>
  <si>
    <t>BİL 104</t>
  </si>
  <si>
    <t>Ayrık Matematik</t>
  </si>
  <si>
    <t>BİL 205</t>
  </si>
  <si>
    <t>Veri Yapıları</t>
  </si>
  <si>
    <t>COME 202</t>
  </si>
  <si>
    <t>Object Oriented Programming-II</t>
  </si>
  <si>
    <t>BİL 282</t>
  </si>
  <si>
    <t>Mikroişlemciler</t>
  </si>
  <si>
    <t>COME 305</t>
  </si>
  <si>
    <t>Computer Networks</t>
  </si>
  <si>
    <t>COME XXX</t>
  </si>
  <si>
    <t>Proje Kültürü ve Girişimcilik</t>
  </si>
  <si>
    <t>BİL 382</t>
  </si>
  <si>
    <t>COME 491</t>
  </si>
  <si>
    <t>COME 492</t>
  </si>
  <si>
    <t>Seçmeli (2.Yabancı Dil)</t>
  </si>
  <si>
    <t>Professional English - II</t>
  </si>
  <si>
    <t>BİLGİSAYAR MÜHENDİSLİĞİ BÖLÜMÜ(30% ING) ÖĞRENCİLERİNİN 
ENDÜSTRİ VE SİSTEM MÜHENDİSLİĞİ BÖLÜMÜ İÇİN
ÇİFT ANADAL VE YANDAL DERSLERİ</t>
  </si>
  <si>
    <t>MOLEKÜLER BİYOLOJİ VE GENETİK BÖLÜMÜ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</si>
  <si>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</si>
  <si>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</si>
  <si>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</si>
  <si>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</si>
  <si>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</si>
  <si>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</si>
  <si>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ENG 101</t>
  </si>
  <si>
    <t>RCUL 101</t>
  </si>
  <si>
    <t>University Culture</t>
  </si>
  <si>
    <t>RPSC 109</t>
  </si>
  <si>
    <t>Positive Psychology and Communcation Skills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</si>
  <si>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</si>
  <si>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</si>
  <si>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</si>
  <si>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</si>
  <si>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</si>
  <si>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</si>
  <si>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</si>
  <si>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</si>
  <si>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</si>
  <si>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</si>
  <si>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</si>
  <si>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</si>
  <si>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213</t>
  </si>
  <si>
    <t>Histology and Embryology</t>
  </si>
  <si>
    <t>MBG 209</t>
  </si>
  <si>
    <t>Microbiology</t>
  </si>
  <si>
    <t>MBG 205</t>
  </si>
  <si>
    <t>Departmental Elective-I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</si>
  <si>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</si>
  <si>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</si>
  <si>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</si>
  <si>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</si>
  <si>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</si>
  <si>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</si>
  <si>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</si>
  <si>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</si>
  <si>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</si>
  <si>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Turkish Language - II</t>
  </si>
  <si>
    <t>Principles of Atatürk and History of Revolutions - II</t>
  </si>
  <si>
    <t>MBG 309</t>
  </si>
  <si>
    <t>Biochemistry-I</t>
  </si>
  <si>
    <t>MBG 311</t>
  </si>
  <si>
    <t xml:space="preserve">Molecular Cell Biology </t>
  </si>
  <si>
    <t>MBG 315</t>
  </si>
  <si>
    <t>Bioethics</t>
  </si>
  <si>
    <t>MBG 307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</si>
  <si>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</si>
  <si>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</si>
  <si>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</si>
  <si>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</si>
  <si>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</si>
  <si>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</si>
  <si>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312</t>
  </si>
  <si>
    <t>Biotechnology</t>
  </si>
  <si>
    <t>MBG XXX</t>
  </si>
  <si>
    <t>Social Elective - II</t>
  </si>
  <si>
    <t>MBG 382</t>
  </si>
  <si>
    <t>Summer Practice</t>
  </si>
  <si>
    <t>MBG 491</t>
  </si>
  <si>
    <t>MBG 407</t>
  </si>
  <si>
    <t>Seminar</t>
  </si>
  <si>
    <t>MBG 405</t>
  </si>
  <si>
    <t>Departmental Elective-V</t>
  </si>
  <si>
    <t>Social Elective - III</t>
  </si>
  <si>
    <t>MBG 492</t>
  </si>
  <si>
    <t>Departmental Elective -VI</t>
  </si>
  <si>
    <t>Field Elective - II</t>
  </si>
  <si>
    <t>Elective (2.Foreign Language)</t>
  </si>
  <si>
    <t>MOLEKÜLER BİYOLOJİ VE GENETİK BÖLÜMÜ(100% ING)  ÖĞRENCİLERİNİN 
ENDÜSTRİ VE SİSTEM MÜHENDİSLİĞİ (30% ING) BÖLÜMÜ İÇİN
ÇİFT ANADAL VE YANDAL DERSLERİ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</si>
</sst>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Mang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ill="0" applyBorder="0" applyAlignment="0" applyProtection="0"/>
    <xf numFmtId="0" fontId="4" fillId="26" borderId="5" applyNumberFormat="0" applyAlignment="0" applyProtection="0"/>
    <xf numFmtId="0" fontId="5" fillId="27" borderId="6" applyNumberFormat="0" applyAlignment="0" applyProtection="0"/>
    <xf numFmtId="0" fontId="15" fillId="26" borderId="7" applyNumberFormat="0" applyAlignment="0" applyProtection="0"/>
    <xf numFmtId="0" fontId="15" fillId="28" borderId="7" applyNumberFormat="0" applyAlignment="0" applyProtection="0"/>
    <xf numFmtId="0" fontId="11" fillId="10" borderId="5" applyNumberFormat="0" applyAlignment="0" applyProtection="0"/>
    <xf numFmtId="0" fontId="11" fillId="11" borderId="5" applyNumberFormat="0" applyAlignment="0" applyProtection="0"/>
    <xf numFmtId="0" fontId="7" fillId="5" borderId="0" applyNumberFormat="0" applyBorder="0" applyAlignment="0" applyProtection="0"/>
    <xf numFmtId="0" fontId="37" fillId="29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4" borderId="10" applyNumberFormat="0" applyAlignment="0" applyProtection="0"/>
    <xf numFmtId="0" fontId="14" fillId="34" borderId="10" applyNumberFormat="0" applyAlignment="0" applyProtection="0"/>
    <xf numFmtId="0" fontId="43" fillId="3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9" fontId="0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96" applyFont="1" applyFill="1" applyAlignment="1">
      <alignment vertical="center"/>
      <protection/>
    </xf>
    <xf numFmtId="0" fontId="23" fillId="0" borderId="0" xfId="96" applyFont="1" applyFill="1" applyAlignment="1">
      <alignment vertical="center"/>
      <protection/>
    </xf>
    <xf numFmtId="0" fontId="23" fillId="0" borderId="0" xfId="96" applyFont="1" applyFill="1" applyBorder="1" applyAlignment="1">
      <alignment vertical="center"/>
      <protection/>
    </xf>
    <xf numFmtId="0" fontId="0" fillId="0" borderId="0" xfId="97" applyFont="1" applyFill="1">
      <alignment/>
      <protection/>
    </xf>
    <xf numFmtId="0" fontId="0" fillId="0" borderId="0" xfId="97" applyFont="1" applyFill="1" applyBorder="1">
      <alignment/>
      <protection/>
    </xf>
    <xf numFmtId="0" fontId="20" fillId="0" borderId="0" xfId="97" applyFont="1" applyFill="1" applyBorder="1">
      <alignment/>
      <protection/>
    </xf>
    <xf numFmtId="0" fontId="21" fillId="0" borderId="0" xfId="97" applyFont="1" applyFill="1" applyBorder="1" applyAlignment="1">
      <alignment horizontal="center"/>
      <protection/>
    </xf>
    <xf numFmtId="0" fontId="22" fillId="0" borderId="0" xfId="0" applyFont="1" applyBorder="1" applyAlignment="1">
      <alignment vertical="center"/>
    </xf>
    <xf numFmtId="0" fontId="21" fillId="0" borderId="0" xfId="96" applyFont="1" applyFill="1" applyBorder="1" applyAlignment="1">
      <alignment horizontal="center" vertical="center"/>
      <protection/>
    </xf>
    <xf numFmtId="0" fontId="0" fillId="0" borderId="0" xfId="97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0" fillId="0" borderId="0" xfId="97" applyFont="1" applyFill="1" applyAlignment="1">
      <alignment horizontal="center" wrapText="1"/>
      <protection/>
    </xf>
    <xf numFmtId="0" fontId="19" fillId="0" borderId="12" xfId="0" applyFont="1" applyBorder="1" applyAlignment="1">
      <alignment horizontal="center" vertical="center"/>
    </xf>
    <xf numFmtId="0" fontId="0" fillId="0" borderId="13" xfId="96" applyFont="1" applyFill="1" applyBorder="1" applyAlignment="1">
      <alignment vertical="center"/>
      <protection/>
    </xf>
    <xf numFmtId="0" fontId="20" fillId="0" borderId="12" xfId="97" applyFont="1" applyFill="1" applyBorder="1">
      <alignment/>
      <protection/>
    </xf>
    <xf numFmtId="0" fontId="0" fillId="0" borderId="13" xfId="97" applyFont="1" applyFill="1" applyBorder="1" applyAlignment="1">
      <alignment horizontal="center"/>
      <protection/>
    </xf>
    <xf numFmtId="0" fontId="23" fillId="0" borderId="12" xfId="97" applyFont="1" applyFill="1" applyBorder="1">
      <alignment/>
      <protection/>
    </xf>
    <xf numFmtId="0" fontId="23" fillId="0" borderId="0" xfId="97" applyFont="1" applyFill="1" applyBorder="1">
      <alignment/>
      <protection/>
    </xf>
    <xf numFmtId="0" fontId="0" fillId="0" borderId="13" xfId="97" applyFont="1" applyFill="1" applyBorder="1">
      <alignment/>
      <protection/>
    </xf>
    <xf numFmtId="0" fontId="0" fillId="0" borderId="12" xfId="97" applyFont="1" applyFill="1" applyBorder="1">
      <alignment/>
      <protection/>
    </xf>
    <xf numFmtId="0" fontId="0" fillId="0" borderId="12" xfId="96" applyFont="1" applyFill="1" applyBorder="1" applyAlignment="1">
      <alignment vertical="center"/>
      <protection/>
    </xf>
    <xf numFmtId="0" fontId="0" fillId="0" borderId="0" xfId="96" applyFont="1" applyFill="1" applyBorder="1" applyAlignment="1">
      <alignment vertical="center"/>
      <protection/>
    </xf>
    <xf numFmtId="0" fontId="21" fillId="0" borderId="13" xfId="97" applyFont="1" applyFill="1" applyBorder="1" applyAlignment="1">
      <alignment horizontal="center"/>
      <protection/>
    </xf>
    <xf numFmtId="0" fontId="0" fillId="0" borderId="14" xfId="96" applyFont="1" applyFill="1" applyBorder="1" applyAlignment="1">
      <alignment vertical="center"/>
      <protection/>
    </xf>
    <xf numFmtId="0" fontId="0" fillId="0" borderId="15" xfId="96" applyFont="1" applyFill="1" applyBorder="1" applyAlignment="1">
      <alignment vertical="center"/>
      <protection/>
    </xf>
    <xf numFmtId="0" fontId="0" fillId="0" borderId="16" xfId="96" applyFont="1" applyFill="1" applyBorder="1" applyAlignment="1">
      <alignment vertical="center"/>
      <protection/>
    </xf>
    <xf numFmtId="0" fontId="0" fillId="0" borderId="17" xfId="97" applyFont="1" applyFill="1" applyBorder="1">
      <alignment/>
      <protection/>
    </xf>
    <xf numFmtId="0" fontId="0" fillId="0" borderId="18" xfId="97" applyFont="1" applyFill="1" applyBorder="1">
      <alignment/>
      <protection/>
    </xf>
    <xf numFmtId="0" fontId="0" fillId="0" borderId="19" xfId="97" applyFont="1" applyFill="1" applyBorder="1">
      <alignment/>
      <protection/>
    </xf>
    <xf numFmtId="0" fontId="31" fillId="42" borderId="20" xfId="0" applyFont="1" applyFill="1" applyBorder="1" applyAlignment="1">
      <alignment vertical="center" wrapText="1"/>
    </xf>
    <xf numFmtId="0" fontId="31" fillId="42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43" borderId="20" xfId="0" applyFont="1" applyFill="1" applyBorder="1" applyAlignment="1">
      <alignment horizontal="left" vertical="center" wrapText="1"/>
    </xf>
    <xf numFmtId="0" fontId="45" fillId="43" borderId="20" xfId="0" applyFont="1" applyFill="1" applyBorder="1" applyAlignment="1">
      <alignment horizontal="justify" vertical="center" wrapText="1"/>
    </xf>
    <xf numFmtId="0" fontId="24" fillId="43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justify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24" fillId="44" borderId="20" xfId="0" applyFont="1" applyFill="1" applyBorder="1" applyAlignment="1">
      <alignment horizontal="left" vertical="center" wrapText="1"/>
    </xf>
    <xf numFmtId="0" fontId="46" fillId="43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46" fillId="43" borderId="20" xfId="0" applyFont="1" applyFill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justify" vertical="center" wrapText="1"/>
    </xf>
    <xf numFmtId="0" fontId="45" fillId="44" borderId="20" xfId="0" applyFont="1" applyFill="1" applyBorder="1" applyAlignment="1">
      <alignment horizontal="justify" vertical="center" wrapText="1"/>
    </xf>
    <xf numFmtId="0" fontId="20" fillId="0" borderId="0" xfId="96" applyFont="1" applyFill="1" applyBorder="1" applyAlignment="1">
      <alignment horizontal="center" vertical="center" wrapText="1"/>
      <protection/>
    </xf>
    <xf numFmtId="0" fontId="31" fillId="0" borderId="20" xfId="0" applyFont="1" applyFill="1" applyBorder="1" applyAlignment="1">
      <alignment horizontal="right" vertical="center"/>
    </xf>
    <xf numFmtId="0" fontId="24" fillId="0" borderId="20" xfId="0" applyFont="1" applyBorder="1" applyAlignment="1">
      <alignment horizontal="center" vertical="center" wrapText="1"/>
    </xf>
    <xf numFmtId="0" fontId="20" fillId="0" borderId="0" xfId="96" applyFont="1" applyFill="1" applyBorder="1" applyAlignment="1">
      <alignment horizontal="center" vertical="center"/>
      <protection/>
    </xf>
    <xf numFmtId="0" fontId="24" fillId="0" borderId="20" xfId="97" applyFont="1" applyFill="1" applyBorder="1" applyAlignment="1">
      <alignment horizontal="right"/>
      <protection/>
    </xf>
    <xf numFmtId="0" fontId="31" fillId="0" borderId="20" xfId="0" applyFont="1" applyBorder="1" applyAlignment="1">
      <alignment horizontal="left" vertical="center" wrapText="1"/>
    </xf>
    <xf numFmtId="0" fontId="31" fillId="0" borderId="20" xfId="97" applyFont="1" applyFill="1" applyBorder="1">
      <alignment/>
      <protection/>
    </xf>
    <xf numFmtId="0" fontId="45" fillId="0" borderId="20" xfId="0" applyFont="1" applyBorder="1" applyAlignment="1">
      <alignment horizontal="justify" vertical="center" wrapText="1"/>
    </xf>
    <xf numFmtId="0" fontId="45" fillId="43" borderId="20" xfId="0" applyFont="1" applyFill="1" applyBorder="1" applyAlignment="1">
      <alignment horizontal="justify" vertical="center" wrapText="1"/>
    </xf>
    <xf numFmtId="0" fontId="31" fillId="0" borderId="0" xfId="97" applyFont="1" applyFill="1" applyBorder="1" applyAlignment="1">
      <alignment horizontal="right"/>
      <protection/>
    </xf>
    <xf numFmtId="0" fontId="31" fillId="0" borderId="0" xfId="97" applyFont="1" applyFill="1" applyBorder="1">
      <alignment/>
      <protection/>
    </xf>
    <xf numFmtId="0" fontId="45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justify" vertical="center" wrapText="1"/>
    </xf>
    <xf numFmtId="0" fontId="31" fillId="42" borderId="21" xfId="0" applyFont="1" applyFill="1" applyBorder="1" applyAlignment="1">
      <alignment vertical="center" wrapText="1"/>
    </xf>
    <xf numFmtId="0" fontId="31" fillId="42" borderId="22" xfId="96" applyFont="1" applyFill="1" applyBorder="1" applyAlignment="1">
      <alignment horizontal="center" vertical="center"/>
      <protection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43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24" fillId="0" borderId="22" xfId="97" applyFont="1" applyFill="1" applyBorder="1" applyAlignment="1">
      <alignment horizontal="center" vertical="center"/>
      <protection/>
    </xf>
    <xf numFmtId="0" fontId="46" fillId="43" borderId="22" xfId="0" applyFont="1" applyFill="1" applyBorder="1" applyAlignment="1">
      <alignment horizontal="center" vertical="center"/>
    </xf>
    <xf numFmtId="0" fontId="46" fillId="43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0" fillId="0" borderId="12" xfId="96" applyFont="1" applyFill="1" applyBorder="1" applyAlignment="1">
      <alignment horizontal="center" vertical="center" wrapText="1"/>
      <protection/>
    </xf>
    <xf numFmtId="0" fontId="20" fillId="0" borderId="13" xfId="96" applyFont="1" applyFill="1" applyBorder="1" applyAlignment="1">
      <alignment horizontal="center" vertical="center"/>
      <protection/>
    </xf>
    <xf numFmtId="0" fontId="24" fillId="43" borderId="22" xfId="97" applyFont="1" applyFill="1" applyBorder="1" applyAlignment="1">
      <alignment horizontal="center" vertical="center"/>
      <protection/>
    </xf>
    <xf numFmtId="0" fontId="24" fillId="43" borderId="23" xfId="97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left" vertical="center" wrapText="1"/>
    </xf>
    <xf numFmtId="0" fontId="24" fillId="0" borderId="23" xfId="97" applyFont="1" applyFill="1" applyBorder="1" applyAlignment="1">
      <alignment horizontal="center" vertical="center"/>
      <protection/>
    </xf>
    <xf numFmtId="0" fontId="24" fillId="0" borderId="13" xfId="97" applyFont="1" applyFill="1" applyBorder="1" applyAlignment="1">
      <alignment horizontal="center" vertical="center"/>
      <protection/>
    </xf>
    <xf numFmtId="0" fontId="23" fillId="0" borderId="12" xfId="96" applyFont="1" applyFill="1" applyBorder="1" applyAlignment="1">
      <alignment vertical="center"/>
      <protection/>
    </xf>
    <xf numFmtId="0" fontId="31" fillId="0" borderId="22" xfId="97" applyFont="1" applyFill="1" applyBorder="1">
      <alignment/>
      <protection/>
    </xf>
    <xf numFmtId="0" fontId="31" fillId="0" borderId="13" xfId="97" applyFont="1" applyFill="1" applyBorder="1">
      <alignment/>
      <protection/>
    </xf>
    <xf numFmtId="0" fontId="31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1" fillId="0" borderId="12" xfId="96" applyFont="1" applyFill="1" applyBorder="1" applyAlignment="1">
      <alignment horizontal="center" vertical="center" wrapText="1"/>
      <protection/>
    </xf>
    <xf numFmtId="0" fontId="21" fillId="0" borderId="13" xfId="96" applyFont="1" applyFill="1" applyBorder="1" applyAlignment="1">
      <alignment horizontal="center" vertical="center"/>
      <protection/>
    </xf>
    <xf numFmtId="1" fontId="31" fillId="0" borderId="22" xfId="0" applyNumberFormat="1" applyFont="1" applyBorder="1" applyAlignment="1">
      <alignment horizontal="center" vertical="center" wrapText="1"/>
    </xf>
    <xf numFmtId="1" fontId="31" fillId="0" borderId="22" xfId="97" applyNumberFormat="1" applyFont="1" applyFill="1" applyBorder="1" applyAlignment="1">
      <alignment horizontal="center" vertical="center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2" xfId="97" applyFont="1" applyFill="1" applyBorder="1" applyAlignment="1">
      <alignment horizontal="right"/>
      <protection/>
    </xf>
    <xf numFmtId="0" fontId="24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0" borderId="24" xfId="97" applyFont="1" applyFill="1" applyBorder="1" applyAlignment="1">
      <alignment horizontal="center" vertical="center"/>
      <protection/>
    </xf>
    <xf numFmtId="0" fontId="26" fillId="0" borderId="24" xfId="95" applyFont="1" applyBorder="1" applyAlignment="1">
      <alignment horizontal="center" vertical="center" wrapText="1"/>
      <protection/>
    </xf>
    <xf numFmtId="0" fontId="28" fillId="0" borderId="24" xfId="95" applyFont="1" applyBorder="1" applyAlignment="1">
      <alignment horizontal="justify" vertical="center" wrapText="1"/>
      <protection/>
    </xf>
    <xf numFmtId="0" fontId="26" fillId="0" borderId="24" xfId="95" applyFont="1" applyFill="1" applyBorder="1" applyAlignment="1">
      <alignment horizontal="center" vertical="center" wrapText="1"/>
      <protection/>
    </xf>
    <xf numFmtId="0" fontId="26" fillId="0" borderId="24" xfId="95" applyFont="1" applyFill="1" applyBorder="1" applyAlignment="1">
      <alignment horizontal="left" vertical="center" wrapText="1"/>
      <protection/>
    </xf>
    <xf numFmtId="0" fontId="28" fillId="0" borderId="24" xfId="95" applyFont="1" applyFill="1" applyBorder="1" applyAlignment="1">
      <alignment horizontal="justify" vertical="center" wrapText="1"/>
      <protection/>
    </xf>
    <xf numFmtId="0" fontId="26" fillId="45" borderId="24" xfId="95" applyFont="1" applyFill="1" applyBorder="1" applyAlignment="1">
      <alignment horizontal="left" vertical="center" wrapText="1"/>
      <protection/>
    </xf>
    <xf numFmtId="0" fontId="28" fillId="45" borderId="24" xfId="95" applyFont="1" applyFill="1" applyBorder="1" applyAlignment="1">
      <alignment horizontal="left" vertical="center" wrapText="1"/>
      <protection/>
    </xf>
    <xf numFmtId="0" fontId="26" fillId="45" borderId="24" xfId="95" applyFont="1" applyFill="1" applyBorder="1" applyAlignment="1">
      <alignment horizontal="center" vertical="center" wrapText="1"/>
      <protection/>
    </xf>
    <xf numFmtId="0" fontId="26" fillId="45" borderId="24" xfId="97" applyFont="1" applyFill="1" applyBorder="1" applyAlignment="1">
      <alignment horizontal="center" vertical="center"/>
      <protection/>
    </xf>
    <xf numFmtId="0" fontId="28" fillId="0" borderId="24" xfId="95" applyFont="1" applyBorder="1" applyAlignment="1">
      <alignment horizontal="center" vertical="center" wrapText="1"/>
      <protection/>
    </xf>
    <xf numFmtId="0" fontId="28" fillId="45" borderId="24" xfId="95" applyFont="1" applyFill="1" applyBorder="1" applyAlignment="1">
      <alignment horizontal="justify" vertical="center" wrapText="1"/>
      <protection/>
    </xf>
    <xf numFmtId="0" fontId="31" fillId="44" borderId="20" xfId="0" applyFont="1" applyFill="1" applyBorder="1" applyAlignment="1">
      <alignment horizontal="center" vertical="center" wrapText="1"/>
    </xf>
    <xf numFmtId="0" fontId="31" fillId="42" borderId="25" xfId="0" applyFont="1" applyFill="1" applyBorder="1" applyAlignment="1">
      <alignment vertical="center" wrapText="1"/>
    </xf>
    <xf numFmtId="0" fontId="31" fillId="42" borderId="26" xfId="0" applyFont="1" applyFill="1" applyBorder="1" applyAlignment="1">
      <alignment vertical="center" wrapText="1"/>
    </xf>
    <xf numFmtId="0" fontId="31" fillId="42" borderId="26" xfId="0" applyFont="1" applyFill="1" applyBorder="1" applyAlignment="1">
      <alignment horizontal="center" vertical="center" wrapText="1"/>
    </xf>
    <xf numFmtId="0" fontId="31" fillId="42" borderId="27" xfId="96" applyFont="1" applyFill="1" applyBorder="1" applyAlignment="1">
      <alignment horizontal="center" vertical="center"/>
      <protection/>
    </xf>
    <xf numFmtId="0" fontId="31" fillId="44" borderId="0" xfId="0" applyFont="1" applyFill="1" applyBorder="1" applyAlignment="1">
      <alignment horizontal="center" vertical="center" wrapText="1"/>
    </xf>
    <xf numFmtId="0" fontId="34" fillId="46" borderId="20" xfId="0" applyFont="1" applyFill="1" applyBorder="1" applyAlignment="1">
      <alignment horizontal="center" vertical="center" wrapText="1"/>
    </xf>
    <xf numFmtId="0" fontId="34" fillId="44" borderId="20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vertical="center" wrapText="1"/>
    </xf>
    <xf numFmtId="0" fontId="26" fillId="47" borderId="24" xfId="0" applyFont="1" applyFill="1" applyBorder="1" applyAlignment="1">
      <alignment horizontal="left" vertical="center" wrapText="1"/>
    </xf>
    <xf numFmtId="0" fontId="26" fillId="47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justify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45" borderId="24" xfId="0" applyFont="1" applyFill="1" applyBorder="1" applyAlignment="1">
      <alignment horizontal="left" vertical="center" wrapText="1"/>
    </xf>
    <xf numFmtId="0" fontId="26" fillId="45" borderId="24" xfId="0" applyFont="1" applyFill="1" applyBorder="1" applyAlignment="1">
      <alignment horizontal="center" vertical="center" wrapText="1"/>
    </xf>
    <xf numFmtId="0" fontId="26" fillId="48" borderId="24" xfId="0" applyFont="1" applyFill="1" applyBorder="1" applyAlignment="1">
      <alignment horizontal="left" vertical="center" wrapText="1"/>
    </xf>
    <xf numFmtId="0" fontId="26" fillId="46" borderId="24" xfId="0" applyFont="1" applyFill="1" applyBorder="1" applyAlignment="1">
      <alignment horizontal="left" vertical="center" wrapText="1"/>
    </xf>
    <xf numFmtId="0" fontId="26" fillId="46" borderId="24" xfId="0" applyFont="1" applyFill="1" applyBorder="1" applyAlignment="1">
      <alignment horizontal="center" vertical="center" wrapText="1"/>
    </xf>
    <xf numFmtId="0" fontId="28" fillId="45" borderId="24" xfId="0" applyFont="1" applyFill="1" applyBorder="1" applyAlignment="1">
      <alignment horizontal="justify" vertical="center" wrapText="1"/>
    </xf>
    <xf numFmtId="0" fontId="28" fillId="0" borderId="24" xfId="0" applyFont="1" applyBorder="1" applyAlignment="1">
      <alignment horizontal="justify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justify" vertical="center" wrapText="1"/>
    </xf>
    <xf numFmtId="0" fontId="26" fillId="49" borderId="24" xfId="0" applyFont="1" applyFill="1" applyBorder="1" applyAlignment="1">
      <alignment horizontal="justify" vertical="center" wrapText="1"/>
    </xf>
    <xf numFmtId="0" fontId="26" fillId="49" borderId="24" xfId="0" applyFont="1" applyFill="1" applyBorder="1" applyAlignment="1">
      <alignment horizontal="center" vertical="center" wrapText="1"/>
    </xf>
    <xf numFmtId="0" fontId="26" fillId="48" borderId="24" xfId="0" applyFont="1" applyFill="1" applyBorder="1" applyAlignment="1">
      <alignment horizontal="center" vertical="center" wrapText="1"/>
    </xf>
    <xf numFmtId="0" fontId="28" fillId="49" borderId="24" xfId="0" applyFont="1" applyFill="1" applyBorder="1" applyAlignment="1">
      <alignment horizontal="justify" vertical="center" wrapText="1"/>
    </xf>
    <xf numFmtId="0" fontId="34" fillId="44" borderId="21" xfId="0" applyFont="1" applyFill="1" applyBorder="1" applyAlignment="1">
      <alignment vertical="center" wrapText="1"/>
    </xf>
    <xf numFmtId="0" fontId="34" fillId="44" borderId="20" xfId="0" applyFont="1" applyFill="1" applyBorder="1" applyAlignment="1">
      <alignment vertical="center" wrapText="1"/>
    </xf>
    <xf numFmtId="0" fontId="34" fillId="44" borderId="20" xfId="0" applyFont="1" applyFill="1" applyBorder="1" applyAlignment="1">
      <alignment horizontal="center" vertical="center" wrapText="1"/>
    </xf>
    <xf numFmtId="0" fontId="34" fillId="44" borderId="21" xfId="0" applyFont="1" applyFill="1" applyBorder="1" applyAlignment="1">
      <alignment horizontal="left" vertical="center" wrapText="1"/>
    </xf>
    <xf numFmtId="0" fontId="34" fillId="46" borderId="20" xfId="0" applyFont="1" applyFill="1" applyBorder="1" applyAlignment="1">
      <alignment horizontal="left" vertical="center" wrapText="1"/>
    </xf>
    <xf numFmtId="0" fontId="34" fillId="46" borderId="20" xfId="97" applyFont="1" applyFill="1" applyBorder="1" applyAlignment="1">
      <alignment horizontal="center" vertical="center"/>
      <protection/>
    </xf>
    <xf numFmtId="0" fontId="48" fillId="44" borderId="21" xfId="0" applyFont="1" applyFill="1" applyBorder="1" applyAlignment="1">
      <alignment horizontal="left" vertical="center" wrapText="1"/>
    </xf>
    <xf numFmtId="0" fontId="48" fillId="44" borderId="20" xfId="0" applyFont="1" applyFill="1" applyBorder="1" applyAlignment="1">
      <alignment horizontal="left" vertical="center" wrapText="1"/>
    </xf>
    <xf numFmtId="0" fontId="48" fillId="44" borderId="20" xfId="0" applyFont="1" applyFill="1" applyBorder="1" applyAlignment="1">
      <alignment horizontal="center" vertical="center" wrapText="1"/>
    </xf>
    <xf numFmtId="0" fontId="48" fillId="44" borderId="20" xfId="97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0" xfId="97" applyFont="1" applyFill="1" applyBorder="1" applyAlignment="1">
      <alignment horizontal="center" vertical="center"/>
      <protection/>
    </xf>
    <xf numFmtId="0" fontId="26" fillId="0" borderId="20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26" fillId="45" borderId="24" xfId="0" applyFont="1" applyFill="1" applyBorder="1" applyAlignment="1">
      <alignment vertical="center" wrapText="1"/>
    </xf>
    <xf numFmtId="0" fontId="34" fillId="44" borderId="20" xfId="97" applyFont="1" applyFill="1" applyBorder="1" applyAlignment="1">
      <alignment horizontal="center" vertical="center"/>
      <protection/>
    </xf>
    <xf numFmtId="0" fontId="34" fillId="46" borderId="21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vertical="center" wrapText="1"/>
    </xf>
    <xf numFmtId="0" fontId="26" fillId="0" borderId="24" xfId="88" applyFont="1" applyBorder="1" applyAlignment="1">
      <alignment horizontal="center" vertical="center" wrapText="1"/>
      <protection/>
    </xf>
    <xf numFmtId="0" fontId="28" fillId="0" borderId="24" xfId="88" applyFont="1" applyBorder="1" applyAlignment="1">
      <alignment horizontal="justify" vertical="center" wrapText="1"/>
      <protection/>
    </xf>
    <xf numFmtId="0" fontId="27" fillId="0" borderId="24" xfId="88" applyFont="1" applyBorder="1" applyAlignment="1">
      <alignment horizontal="center" vertical="center" wrapText="1"/>
      <protection/>
    </xf>
    <xf numFmtId="0" fontId="26" fillId="0" borderId="24" xfId="88" applyFont="1" applyFill="1" applyBorder="1" applyAlignment="1">
      <alignment horizontal="center" vertical="center" wrapText="1"/>
      <protection/>
    </xf>
    <xf numFmtId="0" fontId="26" fillId="0" borderId="24" xfId="88" applyFont="1" applyFill="1" applyBorder="1" applyAlignment="1">
      <alignment horizontal="left" vertical="center" wrapText="1"/>
      <protection/>
    </xf>
    <xf numFmtId="0" fontId="28" fillId="0" borderId="24" xfId="88" applyFont="1" applyFill="1" applyBorder="1" applyAlignment="1">
      <alignment horizontal="justify" vertical="center" wrapText="1"/>
      <protection/>
    </xf>
    <xf numFmtId="0" fontId="26" fillId="45" borderId="24" xfId="88" applyFont="1" applyFill="1" applyBorder="1" applyAlignment="1">
      <alignment horizontal="left" vertical="center" wrapText="1"/>
      <protection/>
    </xf>
    <xf numFmtId="0" fontId="26" fillId="45" borderId="24" xfId="88" applyFont="1" applyFill="1" applyBorder="1" applyAlignment="1">
      <alignment horizontal="center" vertical="center" wrapText="1"/>
      <protection/>
    </xf>
    <xf numFmtId="0" fontId="26" fillId="45" borderId="24" xfId="88" applyFont="1" applyFill="1" applyBorder="1" applyAlignment="1">
      <alignment vertical="center" wrapText="1"/>
      <protection/>
    </xf>
    <xf numFmtId="0" fontId="26" fillId="45" borderId="24" xfId="96" applyFont="1" applyFill="1" applyBorder="1" applyAlignment="1">
      <alignment horizontal="center" vertical="center"/>
      <protection/>
    </xf>
    <xf numFmtId="0" fontId="28" fillId="45" borderId="24" xfId="88" applyFont="1" applyFill="1" applyBorder="1" applyAlignment="1">
      <alignment horizontal="justify" vertical="center" wrapText="1"/>
      <protection/>
    </xf>
    <xf numFmtId="0" fontId="26" fillId="0" borderId="0" xfId="97" applyFont="1" applyFill="1" applyBorder="1" applyAlignment="1">
      <alignment horizontal="center" vertical="center"/>
      <protection/>
    </xf>
    <xf numFmtId="0" fontId="26" fillId="45" borderId="0" xfId="97" applyFont="1" applyFill="1" applyBorder="1" applyAlignment="1">
      <alignment horizontal="center" vertical="center"/>
      <protection/>
    </xf>
    <xf numFmtId="0" fontId="26" fillId="0" borderId="28" xfId="97" applyFont="1" applyFill="1" applyBorder="1" applyAlignment="1">
      <alignment horizontal="center" vertical="center"/>
      <protection/>
    </xf>
    <xf numFmtId="0" fontId="26" fillId="49" borderId="0" xfId="97" applyFont="1" applyFill="1" applyBorder="1" applyAlignment="1">
      <alignment horizontal="center" vertical="center"/>
      <protection/>
    </xf>
    <xf numFmtId="0" fontId="26" fillId="47" borderId="24" xfId="97" applyFont="1" applyFill="1" applyBorder="1" applyAlignment="1">
      <alignment horizontal="center" vertical="center"/>
      <protection/>
    </xf>
    <xf numFmtId="0" fontId="26" fillId="46" borderId="24" xfId="88" applyFont="1" applyFill="1" applyBorder="1" applyAlignment="1">
      <alignment horizontal="left" vertical="center" wrapText="1"/>
      <protection/>
    </xf>
    <xf numFmtId="0" fontId="28" fillId="46" borderId="24" xfId="88" applyFont="1" applyFill="1" applyBorder="1" applyAlignment="1">
      <alignment horizontal="justify" vertical="center" wrapText="1"/>
      <protection/>
    </xf>
    <xf numFmtId="0" fontId="26" fillId="46" borderId="24" xfId="88" applyFont="1" applyFill="1" applyBorder="1" applyAlignment="1">
      <alignment horizontal="center" vertical="center" wrapText="1"/>
      <protection/>
    </xf>
    <xf numFmtId="0" fontId="26" fillId="46" borderId="24" xfId="97" applyFont="1" applyFill="1" applyBorder="1" applyAlignment="1">
      <alignment horizontal="center" vertical="center"/>
      <protection/>
    </xf>
    <xf numFmtId="0" fontId="28" fillId="50" borderId="28" xfId="88" applyFont="1" applyFill="1" applyBorder="1" applyAlignment="1">
      <alignment horizontal="justify" vertical="center" wrapText="1"/>
      <protection/>
    </xf>
    <xf numFmtId="0" fontId="26" fillId="50" borderId="28" xfId="88" applyFont="1" applyFill="1" applyBorder="1" applyAlignment="1">
      <alignment horizontal="left" vertical="center" wrapText="1"/>
      <protection/>
    </xf>
    <xf numFmtId="0" fontId="26" fillId="50" borderId="28" xfId="88" applyFont="1" applyFill="1" applyBorder="1" applyAlignment="1">
      <alignment horizontal="center" vertical="center" wrapText="1"/>
      <protection/>
    </xf>
    <xf numFmtId="0" fontId="26" fillId="50" borderId="28" xfId="97" applyFont="1" applyFill="1" applyBorder="1" applyAlignment="1">
      <alignment horizontal="center" vertical="center"/>
      <protection/>
    </xf>
    <xf numFmtId="0" fontId="26" fillId="48" borderId="24" xfId="97" applyFont="1" applyFill="1" applyBorder="1" applyAlignment="1">
      <alignment horizontal="center" vertical="center"/>
      <protection/>
    </xf>
    <xf numFmtId="0" fontId="26" fillId="0" borderId="20" xfId="0" applyFont="1" applyBorder="1" applyAlignment="1">
      <alignment horizontal="center" vertical="center" wrapText="1"/>
    </xf>
    <xf numFmtId="0" fontId="49" fillId="44" borderId="20" xfId="0" applyFont="1" applyFill="1" applyBorder="1" applyAlignment="1">
      <alignment horizontal="justify" vertical="center" wrapText="1"/>
    </xf>
    <xf numFmtId="0" fontId="48" fillId="44" borderId="20" xfId="0" applyFont="1" applyFill="1" applyBorder="1" applyAlignment="1">
      <alignment vertical="center"/>
    </xf>
    <xf numFmtId="0" fontId="48" fillId="44" borderId="26" xfId="0" applyFont="1" applyFill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46" borderId="20" xfId="0" applyFont="1" applyFill="1" applyBorder="1" applyAlignment="1">
      <alignment vertical="center"/>
    </xf>
    <xf numFmtId="0" fontId="48" fillId="46" borderId="20" xfId="0" applyFont="1" applyFill="1" applyBorder="1" applyAlignment="1">
      <alignment horizontal="center" vertical="center"/>
    </xf>
    <xf numFmtId="0" fontId="48" fillId="44" borderId="20" xfId="0" applyFont="1" applyFill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48" fillId="0" borderId="21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0" fontId="48" fillId="44" borderId="21" xfId="0" applyFont="1" applyFill="1" applyBorder="1" applyAlignment="1">
      <alignment horizontal="left" vertical="center"/>
    </xf>
    <xf numFmtId="0" fontId="48" fillId="46" borderId="21" xfId="0" applyFont="1" applyFill="1" applyBorder="1" applyAlignment="1">
      <alignment horizontal="left" vertical="center"/>
    </xf>
    <xf numFmtId="0" fontId="34" fillId="46" borderId="20" xfId="0" applyFont="1" applyFill="1" applyBorder="1" applyAlignment="1">
      <alignment horizontal="center" vertical="center"/>
    </xf>
    <xf numFmtId="0" fontId="50" fillId="46" borderId="20" xfId="0" applyFont="1" applyFill="1" applyBorder="1" applyAlignment="1">
      <alignment vertical="center" wrapText="1"/>
    </xf>
    <xf numFmtId="0" fontId="48" fillId="46" borderId="21" xfId="0" applyFont="1" applyFill="1" applyBorder="1" applyAlignment="1">
      <alignment vertical="center"/>
    </xf>
    <xf numFmtId="0" fontId="51" fillId="0" borderId="20" xfId="0" applyFont="1" applyBorder="1" applyAlignment="1">
      <alignment horizontal="justify" vertical="center" wrapText="1"/>
    </xf>
    <xf numFmtId="0" fontId="26" fillId="0" borderId="20" xfId="97" applyFont="1" applyFill="1" applyBorder="1" applyAlignment="1">
      <alignment horizontal="center" vertical="center" wrapText="1"/>
      <protection/>
    </xf>
    <xf numFmtId="0" fontId="34" fillId="44" borderId="20" xfId="0" applyFont="1" applyFill="1" applyBorder="1" applyAlignment="1">
      <alignment horizontal="center" vertical="center"/>
    </xf>
    <xf numFmtId="0" fontId="48" fillId="46" borderId="20" xfId="0" applyFont="1" applyFill="1" applyBorder="1" applyAlignment="1">
      <alignment horizontal="left" vertical="center"/>
    </xf>
    <xf numFmtId="0" fontId="46" fillId="46" borderId="20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48" fillId="46" borderId="25" xfId="0" applyFont="1" applyFill="1" applyBorder="1" applyAlignment="1">
      <alignment horizontal="left" vertical="center"/>
    </xf>
    <xf numFmtId="0" fontId="48" fillId="46" borderId="26" xfId="0" applyFont="1" applyFill="1" applyBorder="1" applyAlignment="1">
      <alignment vertical="center"/>
    </xf>
    <xf numFmtId="0" fontId="34" fillId="46" borderId="26" xfId="0" applyFont="1" applyFill="1" applyBorder="1" applyAlignment="1">
      <alignment horizontal="center" vertical="center"/>
    </xf>
    <xf numFmtId="0" fontId="34" fillId="44" borderId="21" xfId="0" applyFont="1" applyFill="1" applyBorder="1" applyAlignment="1">
      <alignment horizontal="left" vertical="center"/>
    </xf>
    <xf numFmtId="0" fontId="34" fillId="44" borderId="20" xfId="0" applyFont="1" applyFill="1" applyBorder="1" applyAlignment="1">
      <alignment vertical="center"/>
    </xf>
    <xf numFmtId="0" fontId="34" fillId="44" borderId="21" xfId="0" applyFont="1" applyFill="1" applyBorder="1" applyAlignment="1">
      <alignment vertical="center"/>
    </xf>
    <xf numFmtId="0" fontId="34" fillId="0" borderId="21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0" fontId="34" fillId="46" borderId="20" xfId="0" applyFont="1" applyFill="1" applyBorder="1" applyAlignment="1">
      <alignment vertical="center"/>
    </xf>
    <xf numFmtId="0" fontId="26" fillId="46" borderId="0" xfId="0" applyFont="1" applyFill="1" applyAlignment="1">
      <alignment vertical="center" wrapText="1"/>
    </xf>
    <xf numFmtId="0" fontId="34" fillId="44" borderId="2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48" fillId="44" borderId="21" xfId="0" applyFont="1" applyFill="1" applyBorder="1" applyAlignment="1">
      <alignment vertical="center"/>
    </xf>
    <xf numFmtId="0" fontId="34" fillId="46" borderId="21" xfId="0" applyFont="1" applyFill="1" applyBorder="1" applyAlignment="1">
      <alignment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31" fillId="44" borderId="20" xfId="0" applyFont="1" applyFill="1" applyBorder="1" applyAlignment="1">
      <alignment horizontal="left" vertical="center" wrapText="1"/>
    </xf>
    <xf numFmtId="0" fontId="47" fillId="44" borderId="20" xfId="0" applyFont="1" applyFill="1" applyBorder="1" applyAlignment="1">
      <alignment horizontal="justify" vertical="center" wrapText="1"/>
    </xf>
    <xf numFmtId="0" fontId="31" fillId="44" borderId="23" xfId="97" applyFont="1" applyFill="1" applyBorder="1" applyAlignment="1">
      <alignment horizontal="center" vertical="center"/>
      <protection/>
    </xf>
    <xf numFmtId="0" fontId="27" fillId="48" borderId="24" xfId="0" applyFont="1" applyFill="1" applyBorder="1" applyAlignment="1">
      <alignment horizontal="center" vertical="center" wrapText="1"/>
    </xf>
    <xf numFmtId="0" fontId="27" fillId="48" borderId="24" xfId="97" applyFont="1" applyFill="1" applyBorder="1" applyAlignment="1">
      <alignment horizontal="center" vertical="center"/>
      <protection/>
    </xf>
    <xf numFmtId="0" fontId="24" fillId="43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justify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 wrapText="1"/>
    </xf>
    <xf numFmtId="0" fontId="45" fillId="43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31" fillId="0" borderId="22" xfId="97" applyFont="1" applyFill="1" applyBorder="1" applyAlignment="1">
      <alignment horizontal="center"/>
      <protection/>
    </xf>
    <xf numFmtId="0" fontId="31" fillId="0" borderId="22" xfId="97" applyFont="1" applyFill="1" applyBorder="1" applyAlignment="1">
      <alignment horizontal="center" vertical="center"/>
      <protection/>
    </xf>
    <xf numFmtId="0" fontId="31" fillId="0" borderId="20" xfId="97" applyFont="1" applyFill="1" applyBorder="1" applyAlignment="1">
      <alignment horizontal="center" vertical="center"/>
      <protection/>
    </xf>
    <xf numFmtId="0" fontId="24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2" xfId="97" applyFont="1" applyFill="1" applyBorder="1" applyAlignment="1">
      <alignment horizontal="center" vertical="top"/>
      <protection/>
    </xf>
    <xf numFmtId="0" fontId="24" fillId="43" borderId="20" xfId="0" applyFont="1" applyFill="1" applyBorder="1" applyAlignment="1">
      <alignment horizontal="left" vertical="top" wrapText="1"/>
    </xf>
    <xf numFmtId="0" fontId="24" fillId="43" borderId="20" xfId="0" applyFont="1" applyFill="1" applyBorder="1" applyAlignment="1">
      <alignment horizontal="center" vertical="top" wrapText="1"/>
    </xf>
    <xf numFmtId="0" fontId="24" fillId="43" borderId="22" xfId="97" applyFont="1" applyFill="1" applyBorder="1" applyAlignment="1">
      <alignment horizontal="center" vertical="top"/>
      <protection/>
    </xf>
    <xf numFmtId="0" fontId="24" fillId="43" borderId="21" xfId="0" applyFont="1" applyFill="1" applyBorder="1" applyAlignment="1">
      <alignment horizontal="left" vertical="top" wrapText="1"/>
    </xf>
    <xf numFmtId="0" fontId="26" fillId="0" borderId="24" xfId="97" applyFont="1" applyFill="1" applyBorder="1" applyAlignment="1">
      <alignment horizontal="center" vertical="top"/>
      <protection/>
    </xf>
    <xf numFmtId="0" fontId="24" fillId="0" borderId="21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left" wrapText="1"/>
    </xf>
    <xf numFmtId="0" fontId="24" fillId="0" borderId="20" xfId="0" applyFont="1" applyBorder="1" applyAlignment="1">
      <alignment horizontal="center" wrapText="1"/>
    </xf>
    <xf numFmtId="0" fontId="24" fillId="0" borderId="22" xfId="97" applyFont="1" applyFill="1" applyBorder="1" applyAlignment="1">
      <alignment horizontal="center"/>
      <protection/>
    </xf>
    <xf numFmtId="0" fontId="45" fillId="0" borderId="20" xfId="0" applyFont="1" applyBorder="1" applyAlignment="1">
      <alignment horizontal="justify" wrapText="1"/>
    </xf>
    <xf numFmtId="0" fontId="24" fillId="43" borderId="20" xfId="0" applyFont="1" applyFill="1" applyBorder="1" applyAlignment="1">
      <alignment horizontal="left" wrapText="1"/>
    </xf>
    <xf numFmtId="0" fontId="45" fillId="43" borderId="20" xfId="0" applyFont="1" applyFill="1" applyBorder="1" applyAlignment="1">
      <alignment horizontal="justify" wrapText="1"/>
    </xf>
    <xf numFmtId="0" fontId="24" fillId="43" borderId="20" xfId="0" applyFont="1" applyFill="1" applyBorder="1" applyAlignment="1">
      <alignment horizontal="center" wrapText="1"/>
    </xf>
    <xf numFmtId="0" fontId="24" fillId="43" borderId="22" xfId="97" applyFont="1" applyFill="1" applyBorder="1" applyAlignment="1">
      <alignment horizontal="center"/>
      <protection/>
    </xf>
    <xf numFmtId="0" fontId="24" fillId="43" borderId="21" xfId="0" applyFont="1" applyFill="1" applyBorder="1" applyAlignment="1">
      <alignment horizontal="left" wrapText="1"/>
    </xf>
    <xf numFmtId="0" fontId="26" fillId="0" borderId="24" xfId="95" applyFont="1" applyFill="1" applyBorder="1" applyAlignment="1">
      <alignment horizontal="left" wrapText="1"/>
      <protection/>
    </xf>
    <xf numFmtId="0" fontId="28" fillId="0" borderId="24" xfId="95" applyFont="1" applyFill="1" applyBorder="1" applyAlignment="1">
      <alignment horizontal="justify" wrapText="1"/>
      <protection/>
    </xf>
    <xf numFmtId="0" fontId="26" fillId="0" borderId="24" xfId="95" applyFont="1" applyFill="1" applyBorder="1" applyAlignment="1">
      <alignment horizontal="center" wrapText="1"/>
      <protection/>
    </xf>
    <xf numFmtId="0" fontId="26" fillId="0" borderId="24" xfId="97" applyFont="1" applyFill="1" applyBorder="1" applyAlignment="1">
      <alignment horizontal="center"/>
      <protection/>
    </xf>
    <xf numFmtId="0" fontId="24" fillId="0" borderId="21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6" fillId="45" borderId="24" xfId="88" applyFont="1" applyFill="1" applyBorder="1" applyAlignment="1">
      <alignment horizontal="left" vertical="top" wrapText="1"/>
      <protection/>
    </xf>
    <xf numFmtId="0" fontId="28" fillId="45" borderId="24" xfId="88" applyFont="1" applyFill="1" applyBorder="1" applyAlignment="1">
      <alignment horizontal="left" vertical="top" wrapText="1"/>
      <protection/>
    </xf>
    <xf numFmtId="0" fontId="26" fillId="45" borderId="24" xfId="97" applyFont="1" applyFill="1" applyBorder="1" applyAlignment="1">
      <alignment horizontal="left" vertical="top"/>
      <protection/>
    </xf>
    <xf numFmtId="0" fontId="45" fillId="0" borderId="20" xfId="0" applyFont="1" applyBorder="1" applyAlignment="1">
      <alignment horizontal="justify" vertical="top" wrapText="1"/>
    </xf>
    <xf numFmtId="0" fontId="45" fillId="43" borderId="20" xfId="0" applyFont="1" applyFill="1" applyBorder="1" applyAlignment="1">
      <alignment horizontal="justify" vertical="top" wrapText="1"/>
    </xf>
    <xf numFmtId="0" fontId="28" fillId="45" borderId="24" xfId="88" applyFont="1" applyFill="1" applyBorder="1" applyAlignment="1">
      <alignment horizontal="justify" vertical="top" wrapText="1"/>
      <protection/>
    </xf>
    <xf numFmtId="0" fontId="26" fillId="45" borderId="24" xfId="88" applyFont="1" applyFill="1" applyBorder="1" applyAlignment="1">
      <alignment horizontal="center" vertical="top" wrapText="1"/>
      <protection/>
    </xf>
    <xf numFmtId="0" fontId="26" fillId="45" borderId="24" xfId="97" applyFont="1" applyFill="1" applyBorder="1" applyAlignment="1">
      <alignment horizontal="center" vertical="top"/>
      <protection/>
    </xf>
    <xf numFmtId="0" fontId="28" fillId="0" borderId="24" xfId="88" applyFont="1" applyBorder="1" applyAlignment="1">
      <alignment horizontal="justify" vertical="top" wrapText="1"/>
      <protection/>
    </xf>
    <xf numFmtId="0" fontId="26" fillId="0" borderId="24" xfId="88" applyFont="1" applyFill="1" applyBorder="1" applyAlignment="1">
      <alignment horizontal="center" vertical="top" wrapText="1"/>
      <protection/>
    </xf>
    <xf numFmtId="0" fontId="28" fillId="50" borderId="28" xfId="88" applyFont="1" applyFill="1" applyBorder="1" applyAlignment="1">
      <alignment horizontal="justify" vertical="top" wrapText="1"/>
      <protection/>
    </xf>
    <xf numFmtId="0" fontId="26" fillId="50" borderId="28" xfId="88" applyFont="1" applyFill="1" applyBorder="1" applyAlignment="1">
      <alignment horizontal="left" vertical="top" wrapText="1"/>
      <protection/>
    </xf>
    <xf numFmtId="0" fontId="26" fillId="50" borderId="28" xfId="88" applyFont="1" applyFill="1" applyBorder="1" applyAlignment="1">
      <alignment horizontal="center" vertical="top" wrapText="1"/>
      <protection/>
    </xf>
    <xf numFmtId="0" fontId="26" fillId="50" borderId="28" xfId="97" applyFont="1" applyFill="1" applyBorder="1" applyAlignment="1">
      <alignment horizontal="center" vertical="top"/>
      <protection/>
    </xf>
    <xf numFmtId="0" fontId="26" fillId="47" borderId="24" xfId="0" applyFont="1" applyFill="1" applyBorder="1" applyAlignment="1">
      <alignment horizontal="left" vertical="top" wrapText="1"/>
    </xf>
    <xf numFmtId="0" fontId="26" fillId="47" borderId="24" xfId="0" applyFont="1" applyFill="1" applyBorder="1" applyAlignment="1">
      <alignment horizontal="center" vertical="top" wrapText="1"/>
    </xf>
    <xf numFmtId="0" fontId="26" fillId="47" borderId="24" xfId="97" applyFont="1" applyFill="1" applyBorder="1" applyAlignment="1">
      <alignment horizontal="center" vertical="top"/>
      <protection/>
    </xf>
    <xf numFmtId="0" fontId="26" fillId="0" borderId="24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justify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45" borderId="24" xfId="0" applyFont="1" applyFill="1" applyBorder="1" applyAlignment="1">
      <alignment horizontal="left" vertical="top" wrapText="1"/>
    </xf>
    <xf numFmtId="0" fontId="26" fillId="45" borderId="24" xfId="0" applyFont="1" applyFill="1" applyBorder="1" applyAlignment="1">
      <alignment horizontal="center" vertical="top" wrapText="1"/>
    </xf>
    <xf numFmtId="0" fontId="26" fillId="48" borderId="24" xfId="0" applyFont="1" applyFill="1" applyBorder="1" applyAlignment="1">
      <alignment horizontal="left" vertical="top" wrapText="1"/>
    </xf>
    <xf numFmtId="0" fontId="28" fillId="0" borderId="24" xfId="0" applyFont="1" applyBorder="1" applyAlignment="1">
      <alignment horizontal="justify" vertical="top" wrapText="1"/>
    </xf>
    <xf numFmtId="0" fontId="26" fillId="0" borderId="24" xfId="0" applyFont="1" applyBorder="1" applyAlignment="1">
      <alignment horizontal="center" vertical="top" wrapText="1"/>
    </xf>
    <xf numFmtId="0" fontId="28" fillId="45" borderId="24" xfId="0" applyFont="1" applyFill="1" applyBorder="1" applyAlignment="1">
      <alignment horizontal="justify" vertical="top" wrapText="1"/>
    </xf>
    <xf numFmtId="0" fontId="24" fillId="43" borderId="23" xfId="97" applyFont="1" applyFill="1" applyBorder="1" applyAlignment="1">
      <alignment horizontal="center" vertical="top"/>
      <protection/>
    </xf>
    <xf numFmtId="0" fontId="26" fillId="0" borderId="20" xfId="0" applyFont="1" applyBorder="1" applyAlignment="1">
      <alignment horizontal="left" vertical="top" wrapText="1"/>
    </xf>
    <xf numFmtId="0" fontId="26" fillId="45" borderId="24" xfId="0" applyFont="1" applyFill="1" applyBorder="1" applyAlignment="1">
      <alignment vertical="top" wrapText="1"/>
    </xf>
    <xf numFmtId="0" fontId="26" fillId="45" borderId="0" xfId="97" applyFont="1" applyFill="1" applyBorder="1" applyAlignment="1">
      <alignment horizontal="center" vertical="top"/>
      <protection/>
    </xf>
    <xf numFmtId="0" fontId="26" fillId="0" borderId="28" xfId="97" applyFont="1" applyFill="1" applyBorder="1" applyAlignment="1">
      <alignment horizontal="center" vertical="top"/>
      <protection/>
    </xf>
    <xf numFmtId="0" fontId="26" fillId="48" borderId="24" xfId="0" applyFont="1" applyFill="1" applyBorder="1" applyAlignment="1">
      <alignment horizontal="center" vertical="top" wrapText="1"/>
    </xf>
    <xf numFmtId="0" fontId="26" fillId="48" borderId="24" xfId="97" applyFont="1" applyFill="1" applyBorder="1" applyAlignment="1">
      <alignment horizontal="center" vertical="top"/>
      <protection/>
    </xf>
    <xf numFmtId="0" fontId="24" fillId="0" borderId="21" xfId="0" applyFont="1" applyBorder="1" applyAlignment="1">
      <alignment horizontal="left" vertical="top" wrapText="1"/>
    </xf>
    <xf numFmtId="0" fontId="24" fillId="0" borderId="22" xfId="97" applyFont="1" applyFill="1" applyBorder="1" applyAlignment="1">
      <alignment horizontal="left" vertical="top"/>
      <protection/>
    </xf>
    <xf numFmtId="0" fontId="26" fillId="49" borderId="24" xfId="0" applyFont="1" applyFill="1" applyBorder="1" applyAlignment="1">
      <alignment horizontal="left" vertical="top" wrapText="1"/>
    </xf>
    <xf numFmtId="0" fontId="26" fillId="49" borderId="0" xfId="97" applyFont="1" applyFill="1" applyBorder="1" applyAlignment="1">
      <alignment horizontal="left" vertical="top"/>
      <protection/>
    </xf>
    <xf numFmtId="0" fontId="28" fillId="45" borderId="24" xfId="0" applyFont="1" applyFill="1" applyBorder="1" applyAlignment="1">
      <alignment horizontal="left" vertical="top" wrapText="1"/>
    </xf>
    <xf numFmtId="0" fontId="26" fillId="45" borderId="24" xfId="96" applyFont="1" applyFill="1" applyBorder="1" applyAlignment="1">
      <alignment horizontal="center" vertical="top"/>
      <protection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0" xfId="97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0" xfId="97" applyFont="1" applyFill="1" applyBorder="1" applyAlignment="1">
      <alignment horizontal="right"/>
      <protection/>
    </xf>
    <xf numFmtId="0" fontId="31" fillId="0" borderId="33" xfId="97" applyFont="1" applyFill="1" applyBorder="1" applyAlignment="1">
      <alignment horizontal="right"/>
      <protection/>
    </xf>
    <xf numFmtId="0" fontId="31" fillId="0" borderId="34" xfId="97" applyFont="1" applyFill="1" applyBorder="1" applyAlignment="1">
      <alignment horizontal="right"/>
      <protection/>
    </xf>
    <xf numFmtId="0" fontId="31" fillId="0" borderId="1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24" xfId="88" applyFont="1" applyBorder="1" applyAlignment="1">
      <alignment horizontal="left" vertical="center" wrapText="1"/>
      <protection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97" applyFont="1" applyFill="1" applyAlignment="1">
      <alignment horizontal="center" wrapText="1"/>
      <protection/>
    </xf>
    <xf numFmtId="0" fontId="20" fillId="0" borderId="12" xfId="96" applyFont="1" applyFill="1" applyBorder="1" applyAlignment="1">
      <alignment horizontal="center" vertical="center" wrapText="1"/>
      <protection/>
    </xf>
    <xf numFmtId="0" fontId="20" fillId="0" borderId="0" xfId="96" applyFont="1" applyFill="1" applyBorder="1" applyAlignment="1">
      <alignment horizontal="center" vertical="center"/>
      <protection/>
    </xf>
    <xf numFmtId="0" fontId="20" fillId="0" borderId="13" xfId="96" applyFont="1" applyFill="1" applyBorder="1" applyAlignment="1">
      <alignment horizontal="center" vertical="center"/>
      <protection/>
    </xf>
    <xf numFmtId="0" fontId="20" fillId="0" borderId="12" xfId="96" applyFont="1" applyFill="1" applyBorder="1" applyAlignment="1">
      <alignment horizontal="center" vertical="center"/>
      <protection/>
    </xf>
    <xf numFmtId="0" fontId="20" fillId="0" borderId="0" xfId="96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10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çıklama Metni 2" xfId="58"/>
    <cellStyle name="Ana Başlık" xfId="59"/>
    <cellStyle name="Ana Başlık 2" xfId="60"/>
    <cellStyle name="Bad" xfId="61"/>
    <cellStyle name="Bağlı Hücre" xfId="62"/>
    <cellStyle name="Bağlı Hücre 2" xfId="63"/>
    <cellStyle name="Başlık 1" xfId="64"/>
    <cellStyle name="Başlık 1 2" xfId="65"/>
    <cellStyle name="Başlık 2" xfId="66"/>
    <cellStyle name="Başlık 2 2" xfId="67"/>
    <cellStyle name="Başlık 3" xfId="68"/>
    <cellStyle name="Başlık 3 2" xfId="69"/>
    <cellStyle name="Başlık 4" xfId="70"/>
    <cellStyle name="Başlık 4 2" xfId="71"/>
    <cellStyle name="Comma [0]" xfId="72"/>
    <cellStyle name="Calculation" xfId="73"/>
    <cellStyle name="Check Cell" xfId="74"/>
    <cellStyle name="Çıkış" xfId="75"/>
    <cellStyle name="Çıkış 2" xfId="76"/>
    <cellStyle name="Giriş" xfId="77"/>
    <cellStyle name="Giriş 2" xfId="78"/>
    <cellStyle name="Good" xfId="79"/>
    <cellStyle name="Hesaplama" xfId="80"/>
    <cellStyle name="İşaretli Hücre" xfId="81"/>
    <cellStyle name="İyi" xfId="82"/>
    <cellStyle name="Followed Hyperlink" xfId="83"/>
    <cellStyle name="Hyperlink" xfId="84"/>
    <cellStyle name="Kötü" xfId="85"/>
    <cellStyle name="Neutral" xfId="86"/>
    <cellStyle name="Normal 2" xfId="87"/>
    <cellStyle name="Normal 2 2" xfId="88"/>
    <cellStyle name="Normal 2 3" xfId="89"/>
    <cellStyle name="Normal 2 4" xfId="90"/>
    <cellStyle name="Normal 3" xfId="91"/>
    <cellStyle name="Normal 3 2" xfId="92"/>
    <cellStyle name="Normal 4" xfId="93"/>
    <cellStyle name="Normal 5" xfId="94"/>
    <cellStyle name="Normal 6" xfId="95"/>
    <cellStyle name="Normal_EEE UNDERGRADUATE22062009" xfId="96"/>
    <cellStyle name="Normal_SON_AREL_CENG_UNDERGRADUATE_CURRICULUM_ENG_3" xfId="97"/>
    <cellStyle name="Not" xfId="98"/>
    <cellStyle name="Not 2" xfId="99"/>
    <cellStyle name="Nötr" xfId="100"/>
    <cellStyle name="Currency" xfId="101"/>
    <cellStyle name="Currency [0]" xfId="102"/>
    <cellStyle name="Toplam" xfId="103"/>
    <cellStyle name="Toplam 2" xfId="104"/>
    <cellStyle name="Uyarı Metni" xfId="105"/>
    <cellStyle name="Uyarı Metni 2" xfId="106"/>
    <cellStyle name="Comma" xfId="107"/>
    <cellStyle name="Vurgu1" xfId="108"/>
    <cellStyle name="Vurgu2" xfId="109"/>
    <cellStyle name="Vurgu3" xfId="110"/>
    <cellStyle name="Vurgu4" xfId="111"/>
    <cellStyle name="Vurgu5" xfId="112"/>
    <cellStyle name="Vurgu6" xfId="113"/>
    <cellStyle name="Percent" xfId="114"/>
    <cellStyle name="Yüzde 2" xfId="115"/>
    <cellStyle name="Yüzde 3" xfId="116"/>
    <cellStyle name="Yüzde 4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6"/>
  <sheetViews>
    <sheetView tabSelected="1" zoomScale="90" zoomScaleNormal="90" zoomScalePageLayoutView="0" workbookViewId="0" topLeftCell="A1">
      <selection activeCell="J121" sqref="J121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6.7109375" style="4" customWidth="1"/>
    <col min="16" max="16" width="5.140625" style="4" customWidth="1"/>
    <col min="17" max="17" width="9.7109375" style="4" customWidth="1"/>
    <col min="18" max="18" width="10.00390625" style="4" customWidth="1"/>
    <col min="19" max="19" width="39.140625" style="4" bestFit="1" customWidth="1"/>
    <col min="20" max="20" width="3.28125" style="4" bestFit="1" customWidth="1"/>
    <col min="21" max="21" width="3.00390625" style="4" bestFit="1" customWidth="1"/>
    <col min="22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>
      <c r="A1" s="373" t="s">
        <v>242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</row>
    <row r="2" spans="1:32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79" t="s">
        <v>72</v>
      </c>
      <c r="B3" s="380"/>
      <c r="C3" s="380"/>
      <c r="D3" s="380"/>
      <c r="E3" s="380"/>
      <c r="F3" s="380"/>
      <c r="G3" s="381"/>
      <c r="I3" s="379" t="s">
        <v>72</v>
      </c>
      <c r="J3" s="380"/>
      <c r="K3" s="380"/>
      <c r="L3" s="380"/>
      <c r="M3" s="380"/>
      <c r="N3" s="380"/>
      <c r="O3" s="381"/>
      <c r="Q3" s="24"/>
      <c r="R3" s="25"/>
      <c r="S3" s="25"/>
      <c r="T3" s="25"/>
      <c r="U3" s="25"/>
      <c r="V3" s="25"/>
      <c r="W3" s="25"/>
      <c r="X3" s="26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70" t="s">
        <v>73</v>
      </c>
      <c r="B4" s="371"/>
      <c r="C4" s="371"/>
      <c r="D4" s="371"/>
      <c r="E4" s="371"/>
      <c r="F4" s="371"/>
      <c r="G4" s="372"/>
      <c r="I4" s="370" t="s">
        <v>73</v>
      </c>
      <c r="J4" s="371"/>
      <c r="K4" s="371"/>
      <c r="L4" s="371"/>
      <c r="M4" s="371"/>
      <c r="N4" s="371"/>
      <c r="O4" s="372"/>
      <c r="Q4" s="21"/>
      <c r="R4" s="22"/>
      <c r="S4" s="22"/>
      <c r="T4" s="22"/>
      <c r="U4" s="22"/>
      <c r="V4" s="22"/>
      <c r="W4" s="22"/>
      <c r="X4" s="14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70" t="s">
        <v>74</v>
      </c>
      <c r="B5" s="371"/>
      <c r="C5" s="371"/>
      <c r="D5" s="371"/>
      <c r="E5" s="371"/>
      <c r="F5" s="371"/>
      <c r="G5" s="372"/>
      <c r="I5" s="370" t="s">
        <v>139</v>
      </c>
      <c r="J5" s="371"/>
      <c r="K5" s="371"/>
      <c r="L5" s="371"/>
      <c r="M5" s="371"/>
      <c r="N5" s="371"/>
      <c r="O5" s="372"/>
      <c r="Q5" s="21"/>
      <c r="R5" s="378" t="s">
        <v>117</v>
      </c>
      <c r="S5" s="375"/>
      <c r="T5" s="375"/>
      <c r="U5" s="375"/>
      <c r="V5" s="375"/>
      <c r="W5" s="375"/>
      <c r="X5" s="376"/>
      <c r="Z5" s="374" t="s">
        <v>118</v>
      </c>
      <c r="AA5" s="375"/>
      <c r="AB5" s="375"/>
      <c r="AC5" s="375"/>
      <c r="AD5" s="375"/>
      <c r="AE5" s="375"/>
      <c r="AF5" s="376"/>
    </row>
    <row r="6" spans="1:32" s="1" customFormat="1" ht="19.5" customHeight="1">
      <c r="A6" s="370" t="s">
        <v>75</v>
      </c>
      <c r="B6" s="371"/>
      <c r="C6" s="371"/>
      <c r="D6" s="371"/>
      <c r="E6" s="371"/>
      <c r="F6" s="371"/>
      <c r="G6" s="372"/>
      <c r="I6" s="370" t="s">
        <v>75</v>
      </c>
      <c r="J6" s="371"/>
      <c r="K6" s="371"/>
      <c r="L6" s="371"/>
      <c r="M6" s="371"/>
      <c r="N6" s="371"/>
      <c r="O6" s="372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>
      <c r="A7" s="13"/>
      <c r="B7" s="11"/>
      <c r="C7" s="11"/>
      <c r="D7" s="11"/>
      <c r="E7" s="11"/>
      <c r="F7" s="11"/>
      <c r="G7" s="14"/>
      <c r="I7" s="270"/>
      <c r="O7" s="268"/>
      <c r="Q7" s="21"/>
      <c r="R7" s="22"/>
      <c r="S7" s="22"/>
      <c r="T7" s="22"/>
      <c r="U7" s="22"/>
      <c r="V7" s="22"/>
      <c r="W7" s="22"/>
      <c r="X7" s="14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50" t="s">
        <v>24</v>
      </c>
      <c r="B8" s="351"/>
      <c r="C8" s="351"/>
      <c r="D8" s="351"/>
      <c r="E8" s="351"/>
      <c r="F8" s="351"/>
      <c r="G8" s="352"/>
      <c r="I8" s="270"/>
      <c r="J8" s="130" t="s">
        <v>145</v>
      </c>
      <c r="K8" s="130"/>
      <c r="L8" s="130"/>
      <c r="M8" s="130"/>
      <c r="N8" s="130"/>
      <c r="O8" s="268"/>
      <c r="Q8" s="21"/>
      <c r="R8" s="351" t="s">
        <v>24</v>
      </c>
      <c r="S8" s="351"/>
      <c r="T8" s="351"/>
      <c r="U8" s="351"/>
      <c r="V8" s="351"/>
      <c r="W8" s="351"/>
      <c r="X8" s="352"/>
      <c r="Z8" s="350" t="s">
        <v>24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67" t="s">
        <v>8</v>
      </c>
      <c r="B9" s="30" t="s">
        <v>9</v>
      </c>
      <c r="C9" s="31" t="s">
        <v>0</v>
      </c>
      <c r="D9" s="31" t="s">
        <v>10</v>
      </c>
      <c r="E9" s="31" t="s">
        <v>11</v>
      </c>
      <c r="F9" s="31" t="s">
        <v>12</v>
      </c>
      <c r="G9" s="68" t="s">
        <v>13</v>
      </c>
      <c r="H9" s="1"/>
      <c r="I9" s="126" t="s">
        <v>8</v>
      </c>
      <c r="J9" s="127" t="s">
        <v>9</v>
      </c>
      <c r="K9" s="128" t="s">
        <v>0</v>
      </c>
      <c r="L9" s="128" t="s">
        <v>10</v>
      </c>
      <c r="M9" s="128" t="s">
        <v>11</v>
      </c>
      <c r="N9" s="128" t="s">
        <v>12</v>
      </c>
      <c r="O9" s="129" t="s">
        <v>13</v>
      </c>
      <c r="Q9" s="88"/>
      <c r="R9" s="30" t="s">
        <v>8</v>
      </c>
      <c r="S9" s="30" t="s">
        <v>9</v>
      </c>
      <c r="T9" s="31" t="s">
        <v>0</v>
      </c>
      <c r="U9" s="31" t="s">
        <v>10</v>
      </c>
      <c r="V9" s="31" t="s">
        <v>11</v>
      </c>
      <c r="W9" s="31" t="s">
        <v>12</v>
      </c>
      <c r="X9" s="68" t="s">
        <v>13</v>
      </c>
      <c r="Z9" s="67" t="s">
        <v>8</v>
      </c>
      <c r="AA9" s="30" t="s">
        <v>9</v>
      </c>
      <c r="AB9" s="31" t="s">
        <v>0</v>
      </c>
      <c r="AC9" s="31" t="s">
        <v>10</v>
      </c>
      <c r="AD9" s="31" t="s">
        <v>11</v>
      </c>
      <c r="AE9" s="31" t="s">
        <v>12</v>
      </c>
      <c r="AF9" s="68" t="s">
        <v>13</v>
      </c>
    </row>
    <row r="10" spans="1:32" ht="15" customHeight="1">
      <c r="A10" s="153" t="s">
        <v>14</v>
      </c>
      <c r="B10" s="154" t="s">
        <v>15</v>
      </c>
      <c r="C10" s="155">
        <v>3</v>
      </c>
      <c r="D10" s="155">
        <v>0</v>
      </c>
      <c r="E10" s="155">
        <v>2</v>
      </c>
      <c r="F10" s="155">
        <v>4</v>
      </c>
      <c r="G10" s="170">
        <v>6</v>
      </c>
      <c r="I10" s="119" t="s">
        <v>140</v>
      </c>
      <c r="J10" s="120" t="s">
        <v>141</v>
      </c>
      <c r="K10" s="121">
        <v>2</v>
      </c>
      <c r="L10" s="121">
        <v>2</v>
      </c>
      <c r="M10" s="121">
        <v>0</v>
      </c>
      <c r="N10" s="121">
        <v>3</v>
      </c>
      <c r="O10" s="121">
        <v>4</v>
      </c>
      <c r="Q10" s="15" t="s">
        <v>119</v>
      </c>
      <c r="R10" s="119" t="s">
        <v>140</v>
      </c>
      <c r="S10" s="120" t="s">
        <v>141</v>
      </c>
      <c r="T10" s="121">
        <v>2</v>
      </c>
      <c r="U10" s="121">
        <v>2</v>
      </c>
      <c r="V10" s="121">
        <v>0</v>
      </c>
      <c r="W10" s="121">
        <v>3</v>
      </c>
      <c r="X10" s="121">
        <v>4</v>
      </c>
      <c r="Z10" s="119" t="s">
        <v>140</v>
      </c>
      <c r="AA10" s="120" t="s">
        <v>141</v>
      </c>
      <c r="AB10" s="121">
        <v>2</v>
      </c>
      <c r="AC10" s="121">
        <v>2</v>
      </c>
      <c r="AD10" s="121">
        <v>0</v>
      </c>
      <c r="AE10" s="121">
        <v>3</v>
      </c>
      <c r="AF10" s="121">
        <v>4</v>
      </c>
    </row>
    <row r="11" spans="1:32" ht="15" customHeight="1">
      <c r="A11" s="156" t="s">
        <v>16</v>
      </c>
      <c r="B11" s="132" t="s">
        <v>78</v>
      </c>
      <c r="C11" s="155">
        <v>3</v>
      </c>
      <c r="D11" s="155">
        <v>2</v>
      </c>
      <c r="E11" s="155">
        <v>0</v>
      </c>
      <c r="F11" s="155">
        <v>4</v>
      </c>
      <c r="G11" s="170">
        <v>6</v>
      </c>
      <c r="I11" s="115" t="s">
        <v>16</v>
      </c>
      <c r="J11" s="115" t="s">
        <v>78</v>
      </c>
      <c r="K11" s="115">
        <v>3</v>
      </c>
      <c r="L11" s="115">
        <v>2</v>
      </c>
      <c r="M11" s="115">
        <v>0</v>
      </c>
      <c r="N11" s="115">
        <v>4</v>
      </c>
      <c r="O11" s="123">
        <v>6</v>
      </c>
      <c r="Q11" s="15"/>
      <c r="R11" s="353" t="s">
        <v>121</v>
      </c>
      <c r="S11" s="353"/>
      <c r="T11" s="59">
        <f>SUM(T10)</f>
        <v>2</v>
      </c>
      <c r="U11" s="59">
        <f>SUM(U10)</f>
        <v>2</v>
      </c>
      <c r="V11" s="59">
        <f>SUM(V10)</f>
        <v>0</v>
      </c>
      <c r="W11" s="59">
        <f>SUM(W10)</f>
        <v>3</v>
      </c>
      <c r="X11" s="105">
        <f>SUM(X10)</f>
        <v>4</v>
      </c>
      <c r="Z11" s="72"/>
      <c r="AA11" s="60"/>
      <c r="AB11" s="33"/>
      <c r="AC11" s="33"/>
      <c r="AD11" s="33"/>
      <c r="AE11" s="33"/>
      <c r="AF11" s="76"/>
    </row>
    <row r="12" spans="1:32" ht="15" customHeight="1">
      <c r="A12" s="171" t="s">
        <v>17</v>
      </c>
      <c r="B12" s="157" t="s">
        <v>125</v>
      </c>
      <c r="C12" s="131">
        <v>3</v>
      </c>
      <c r="D12" s="131">
        <v>0</v>
      </c>
      <c r="E12" s="131">
        <v>2</v>
      </c>
      <c r="F12" s="131">
        <v>4</v>
      </c>
      <c r="G12" s="158">
        <v>6</v>
      </c>
      <c r="I12" s="115" t="s">
        <v>14</v>
      </c>
      <c r="J12" s="115" t="s">
        <v>79</v>
      </c>
      <c r="K12" s="115">
        <v>3</v>
      </c>
      <c r="L12" s="115">
        <v>0</v>
      </c>
      <c r="M12" s="115">
        <v>2</v>
      </c>
      <c r="N12" s="115">
        <v>4</v>
      </c>
      <c r="O12" s="123">
        <v>6</v>
      </c>
      <c r="Q12" s="20" t="s">
        <v>120</v>
      </c>
      <c r="R12" s="37" t="s">
        <v>16</v>
      </c>
      <c r="S12" s="60" t="s">
        <v>78</v>
      </c>
      <c r="T12" s="55">
        <v>3</v>
      </c>
      <c r="U12" s="55">
        <v>2</v>
      </c>
      <c r="V12" s="55">
        <v>0</v>
      </c>
      <c r="W12" s="55">
        <v>4</v>
      </c>
      <c r="X12" s="76">
        <v>6</v>
      </c>
      <c r="Z12" s="72"/>
      <c r="AA12" s="60"/>
      <c r="AB12" s="33"/>
      <c r="AC12" s="33"/>
      <c r="AD12" s="33"/>
      <c r="AE12" s="33"/>
      <c r="AF12" s="76"/>
    </row>
    <row r="13" spans="1:32" ht="15" customHeight="1">
      <c r="A13" s="159" t="s">
        <v>205</v>
      </c>
      <c r="B13" s="160" t="s">
        <v>206</v>
      </c>
      <c r="C13" s="161">
        <v>2</v>
      </c>
      <c r="D13" s="161">
        <v>0</v>
      </c>
      <c r="E13" s="161">
        <v>0</v>
      </c>
      <c r="F13" s="161">
        <v>2</v>
      </c>
      <c r="G13" s="162">
        <v>3</v>
      </c>
      <c r="I13" s="119" t="s">
        <v>17</v>
      </c>
      <c r="J13" s="124" t="s">
        <v>80</v>
      </c>
      <c r="K13" s="121">
        <v>3</v>
      </c>
      <c r="L13" s="121">
        <v>0</v>
      </c>
      <c r="M13" s="121">
        <v>2</v>
      </c>
      <c r="N13" s="121">
        <v>4</v>
      </c>
      <c r="O13" s="122">
        <v>6</v>
      </c>
      <c r="Q13" s="20" t="s">
        <v>120</v>
      </c>
      <c r="R13" s="37" t="s">
        <v>14</v>
      </c>
      <c r="S13" s="60" t="s">
        <v>79</v>
      </c>
      <c r="T13" s="55">
        <v>3</v>
      </c>
      <c r="U13" s="55">
        <v>0</v>
      </c>
      <c r="V13" s="55">
        <v>2</v>
      </c>
      <c r="W13" s="55">
        <v>4</v>
      </c>
      <c r="X13" s="76">
        <v>6</v>
      </c>
      <c r="Z13" s="72"/>
      <c r="AA13" s="60"/>
      <c r="AB13" s="33"/>
      <c r="AC13" s="33"/>
      <c r="AD13" s="33"/>
      <c r="AE13" s="33"/>
      <c r="AF13" s="76"/>
    </row>
    <row r="14" spans="1:32" ht="15" customHeight="1">
      <c r="A14" s="156" t="s">
        <v>142</v>
      </c>
      <c r="B14" s="132" t="s">
        <v>18</v>
      </c>
      <c r="C14" s="155">
        <v>3</v>
      </c>
      <c r="D14" s="155">
        <v>0</v>
      </c>
      <c r="E14" s="155">
        <v>0</v>
      </c>
      <c r="F14" s="155">
        <v>3</v>
      </c>
      <c r="G14" s="170">
        <v>3</v>
      </c>
      <c r="I14" s="117" t="s">
        <v>142</v>
      </c>
      <c r="J14" s="118" t="s">
        <v>6</v>
      </c>
      <c r="K14" s="116">
        <v>3</v>
      </c>
      <c r="L14" s="116">
        <v>0</v>
      </c>
      <c r="M14" s="116">
        <v>0</v>
      </c>
      <c r="N14" s="116">
        <v>3</v>
      </c>
      <c r="O14" s="113">
        <v>3</v>
      </c>
      <c r="Q14" s="20" t="s">
        <v>120</v>
      </c>
      <c r="R14" s="34" t="s">
        <v>115</v>
      </c>
      <c r="S14" s="61" t="s">
        <v>80</v>
      </c>
      <c r="T14" s="36">
        <v>3</v>
      </c>
      <c r="U14" s="36">
        <v>0</v>
      </c>
      <c r="V14" s="36">
        <v>2</v>
      </c>
      <c r="W14" s="36">
        <v>4</v>
      </c>
      <c r="X14" s="83">
        <v>6</v>
      </c>
      <c r="Z14" s="72"/>
      <c r="AA14" s="60"/>
      <c r="AB14" s="33"/>
      <c r="AC14" s="33"/>
      <c r="AD14" s="33"/>
      <c r="AE14" s="33"/>
      <c r="AF14" s="76"/>
    </row>
    <row r="15" spans="1:32" ht="15" customHeight="1">
      <c r="A15" s="163" t="s">
        <v>19</v>
      </c>
      <c r="B15" s="164" t="s">
        <v>20</v>
      </c>
      <c r="C15" s="165">
        <v>2</v>
      </c>
      <c r="D15" s="165">
        <v>0</v>
      </c>
      <c r="E15" s="165">
        <v>0</v>
      </c>
      <c r="F15" s="165">
        <v>2</v>
      </c>
      <c r="G15" s="166">
        <v>3</v>
      </c>
      <c r="I15" s="117" t="s">
        <v>143</v>
      </c>
      <c r="J15" s="118" t="s">
        <v>144</v>
      </c>
      <c r="K15" s="116">
        <v>3</v>
      </c>
      <c r="L15" s="116">
        <v>0</v>
      </c>
      <c r="M15" s="116">
        <v>0</v>
      </c>
      <c r="N15" s="116">
        <v>3</v>
      </c>
      <c r="O15" s="113">
        <v>5</v>
      </c>
      <c r="Q15" s="20" t="s">
        <v>120</v>
      </c>
      <c r="R15" s="71" t="s">
        <v>136</v>
      </c>
      <c r="S15" s="61" t="s">
        <v>6</v>
      </c>
      <c r="T15" s="36">
        <v>3</v>
      </c>
      <c r="U15" s="36">
        <v>0</v>
      </c>
      <c r="V15" s="36">
        <v>0</v>
      </c>
      <c r="W15" s="36">
        <v>3</v>
      </c>
      <c r="X15" s="83">
        <v>3</v>
      </c>
      <c r="Z15" s="72"/>
      <c r="AA15" s="60"/>
      <c r="AB15" s="33"/>
      <c r="AC15" s="33"/>
      <c r="AD15" s="33"/>
      <c r="AE15" s="33"/>
      <c r="AF15" s="76"/>
    </row>
    <row r="16" spans="1:32" ht="15" customHeight="1">
      <c r="A16" s="167" t="s">
        <v>207</v>
      </c>
      <c r="B16" s="168" t="s">
        <v>208</v>
      </c>
      <c r="C16" s="198">
        <v>3</v>
      </c>
      <c r="D16" s="198">
        <v>0</v>
      </c>
      <c r="E16" s="198">
        <v>0</v>
      </c>
      <c r="F16" s="198">
        <v>3</v>
      </c>
      <c r="G16" s="198">
        <v>5</v>
      </c>
      <c r="I16" s="118" t="s">
        <v>19</v>
      </c>
      <c r="J16" s="118" t="s">
        <v>81</v>
      </c>
      <c r="K16" s="116">
        <v>2</v>
      </c>
      <c r="L16" s="116">
        <v>0</v>
      </c>
      <c r="M16" s="116">
        <v>0</v>
      </c>
      <c r="N16" s="116">
        <v>2</v>
      </c>
      <c r="O16" s="113">
        <v>3</v>
      </c>
      <c r="Q16" s="20" t="s">
        <v>120</v>
      </c>
      <c r="R16" s="117" t="s">
        <v>143</v>
      </c>
      <c r="S16" s="118" t="s">
        <v>144</v>
      </c>
      <c r="T16" s="116">
        <v>3</v>
      </c>
      <c r="U16" s="116">
        <v>0</v>
      </c>
      <c r="V16" s="116">
        <v>0</v>
      </c>
      <c r="W16" s="116">
        <v>3</v>
      </c>
      <c r="X16" s="113">
        <v>5</v>
      </c>
      <c r="Z16" s="72"/>
      <c r="AA16" s="60"/>
      <c r="AB16" s="33"/>
      <c r="AC16" s="33"/>
      <c r="AD16" s="33"/>
      <c r="AE16" s="33"/>
      <c r="AF16" s="76"/>
    </row>
    <row r="17" spans="1:32" ht="15" customHeight="1">
      <c r="A17" s="156" t="s">
        <v>129</v>
      </c>
      <c r="B17" s="199" t="s">
        <v>22</v>
      </c>
      <c r="C17" s="155">
        <v>0</v>
      </c>
      <c r="D17" s="155">
        <v>2</v>
      </c>
      <c r="E17" s="155">
        <v>0</v>
      </c>
      <c r="F17" s="155">
        <v>1</v>
      </c>
      <c r="G17" s="170">
        <v>1</v>
      </c>
      <c r="I17" s="115" t="s">
        <v>21</v>
      </c>
      <c r="J17" s="115" t="s">
        <v>82</v>
      </c>
      <c r="K17" s="114">
        <v>2</v>
      </c>
      <c r="L17" s="114">
        <v>0</v>
      </c>
      <c r="M17" s="114">
        <v>0</v>
      </c>
      <c r="N17" s="114">
        <v>2</v>
      </c>
      <c r="O17" s="113">
        <v>3</v>
      </c>
      <c r="Q17" s="20" t="s">
        <v>120</v>
      </c>
      <c r="R17" s="118" t="s">
        <v>19</v>
      </c>
      <c r="S17" s="118" t="s">
        <v>81</v>
      </c>
      <c r="T17" s="116">
        <v>2</v>
      </c>
      <c r="U17" s="116">
        <v>0</v>
      </c>
      <c r="V17" s="116">
        <v>0</v>
      </c>
      <c r="W17" s="116">
        <v>2</v>
      </c>
      <c r="X17" s="113">
        <v>3</v>
      </c>
      <c r="Z17" s="72"/>
      <c r="AA17" s="60"/>
      <c r="AB17" s="33"/>
      <c r="AC17" s="33"/>
      <c r="AD17" s="33"/>
      <c r="AE17" s="33"/>
      <c r="AF17" s="76"/>
    </row>
    <row r="18" spans="1:32" ht="15" customHeight="1">
      <c r="A18" s="358" t="s">
        <v>23</v>
      </c>
      <c r="B18" s="359"/>
      <c r="C18" s="39">
        <f>SUM(C10:C17)</f>
        <v>19</v>
      </c>
      <c r="D18" s="39">
        <f>SUM(D10:D17)</f>
        <v>4</v>
      </c>
      <c r="E18" s="39">
        <f>SUM(E10:E17)</f>
        <v>4</v>
      </c>
      <c r="F18" s="39">
        <f>SUM(F10:F17)</f>
        <v>23</v>
      </c>
      <c r="G18" s="73">
        <f>SUM(G10:G17)</f>
        <v>33</v>
      </c>
      <c r="I18" s="115" t="s">
        <v>129</v>
      </c>
      <c r="J18" s="115" t="s">
        <v>22</v>
      </c>
      <c r="K18" s="114">
        <v>0</v>
      </c>
      <c r="L18" s="114">
        <v>2</v>
      </c>
      <c r="M18" s="114">
        <v>0</v>
      </c>
      <c r="N18" s="114">
        <v>1</v>
      </c>
      <c r="O18" s="113">
        <v>1</v>
      </c>
      <c r="Q18" s="20" t="s">
        <v>120</v>
      </c>
      <c r="R18" s="37" t="s">
        <v>21</v>
      </c>
      <c r="S18" s="60" t="s">
        <v>82</v>
      </c>
      <c r="T18" s="55">
        <v>2</v>
      </c>
      <c r="U18" s="55">
        <v>0</v>
      </c>
      <c r="V18" s="55">
        <v>0</v>
      </c>
      <c r="W18" s="55">
        <v>2</v>
      </c>
      <c r="X18" s="76">
        <v>3</v>
      </c>
      <c r="Z18" s="72"/>
      <c r="AA18" s="60"/>
      <c r="AB18" s="33"/>
      <c r="AC18" s="33"/>
      <c r="AD18" s="33"/>
      <c r="AE18" s="33"/>
      <c r="AF18" s="76"/>
    </row>
    <row r="19" spans="1:32" ht="15" customHeight="1">
      <c r="A19" s="74"/>
      <c r="B19" s="40"/>
      <c r="C19" s="41"/>
      <c r="D19" s="41"/>
      <c r="E19" s="41"/>
      <c r="F19" s="41"/>
      <c r="G19" s="75"/>
      <c r="I19" s="358" t="s">
        <v>23</v>
      </c>
      <c r="J19" s="359"/>
      <c r="K19" s="39">
        <f>SUM(K10:K18)</f>
        <v>21</v>
      </c>
      <c r="L19" s="39">
        <f>SUM(L10:L18)</f>
        <v>6</v>
      </c>
      <c r="M19" s="39">
        <f>SUM(M10:M18)</f>
        <v>4</v>
      </c>
      <c r="N19" s="39">
        <f>SUM(N10:N18)</f>
        <v>26</v>
      </c>
      <c r="O19" s="73">
        <f>SUM(O10:O18)</f>
        <v>37</v>
      </c>
      <c r="Q19" s="20" t="s">
        <v>120</v>
      </c>
      <c r="R19" s="69" t="s">
        <v>129</v>
      </c>
      <c r="S19" s="32" t="s">
        <v>22</v>
      </c>
      <c r="T19" s="97">
        <v>0</v>
      </c>
      <c r="U19" s="97">
        <v>2</v>
      </c>
      <c r="V19" s="97">
        <v>0</v>
      </c>
      <c r="W19" s="97">
        <v>1</v>
      </c>
      <c r="X19" s="76">
        <v>1</v>
      </c>
      <c r="Z19" s="72"/>
      <c r="AA19" s="60"/>
      <c r="AB19" s="33"/>
      <c r="AC19" s="33"/>
      <c r="AD19" s="33"/>
      <c r="AE19" s="33"/>
      <c r="AF19" s="76"/>
    </row>
    <row r="20" spans="1:32" ht="15" customHeight="1">
      <c r="A20" s="74"/>
      <c r="B20" s="40"/>
      <c r="C20" s="41"/>
      <c r="D20" s="41"/>
      <c r="E20" s="41"/>
      <c r="F20" s="41"/>
      <c r="G20" s="75"/>
      <c r="I20" s="74"/>
      <c r="J20" s="40"/>
      <c r="K20" s="41"/>
      <c r="L20" s="41"/>
      <c r="M20" s="41"/>
      <c r="N20" s="41"/>
      <c r="O20" s="75"/>
      <c r="Q20" s="20"/>
      <c r="R20" s="354" t="s">
        <v>122</v>
      </c>
      <c r="S20" s="355"/>
      <c r="T20" s="59">
        <f>SUM(T12:T19)</f>
        <v>19</v>
      </c>
      <c r="U20" s="59">
        <f>SUM(U12:U19)</f>
        <v>4</v>
      </c>
      <c r="V20" s="59">
        <f>SUM(V12:V19)</f>
        <v>4</v>
      </c>
      <c r="W20" s="59">
        <f>SUM(W12:W19)</f>
        <v>23</v>
      </c>
      <c r="X20" s="89">
        <f>SUM(X12:X19)</f>
        <v>33</v>
      </c>
      <c r="Z20" s="91" t="s">
        <v>123</v>
      </c>
      <c r="AA20" s="58"/>
      <c r="AB20" s="39">
        <f>SUM(AB10:AB19)</f>
        <v>2</v>
      </c>
      <c r="AC20" s="39">
        <f>SUM(AC10:AC19)</f>
        <v>2</v>
      </c>
      <c r="AD20" s="39">
        <f>SUM(AD10:AD19)</f>
        <v>0</v>
      </c>
      <c r="AE20" s="39">
        <f>SUM(AE10:AE19)</f>
        <v>3</v>
      </c>
      <c r="AF20" s="95">
        <f>SUM(AF10:AF19)</f>
        <v>4</v>
      </c>
    </row>
    <row r="21" spans="1:32" ht="15" customHeight="1">
      <c r="A21" s="74"/>
      <c r="B21" s="40"/>
      <c r="C21" s="41"/>
      <c r="D21" s="41"/>
      <c r="E21" s="41"/>
      <c r="F21" s="41"/>
      <c r="G21" s="75"/>
      <c r="I21" s="74"/>
      <c r="J21" s="40"/>
      <c r="K21" s="41"/>
      <c r="L21" s="41"/>
      <c r="M21" s="41"/>
      <c r="N21" s="41"/>
      <c r="O21" s="75"/>
      <c r="Q21" s="20"/>
      <c r="R21" s="58" t="s">
        <v>123</v>
      </c>
      <c r="S21" s="58"/>
      <c r="T21" s="39">
        <f>SUM(T11,T20)</f>
        <v>21</v>
      </c>
      <c r="U21" s="39">
        <f>SUM(U11,U20)</f>
        <v>6</v>
      </c>
      <c r="V21" s="39">
        <f>SUM(V11,V20)</f>
        <v>4</v>
      </c>
      <c r="W21" s="39">
        <f>SUM(W11,W20)</f>
        <v>26</v>
      </c>
      <c r="X21" s="73">
        <f>SUM(X11,X20)</f>
        <v>37</v>
      </c>
      <c r="Z21" s="17"/>
      <c r="AA21" s="18"/>
      <c r="AB21" s="18"/>
      <c r="AC21" s="7"/>
      <c r="AD21" s="7"/>
      <c r="AE21" s="7"/>
      <c r="AF21" s="23"/>
    </row>
    <row r="22" spans="1:32" ht="15" customHeight="1">
      <c r="A22" s="344" t="s">
        <v>25</v>
      </c>
      <c r="B22" s="345"/>
      <c r="C22" s="345"/>
      <c r="D22" s="345"/>
      <c r="E22" s="345"/>
      <c r="F22" s="345"/>
      <c r="G22" s="346"/>
      <c r="I22" s="344" t="s">
        <v>25</v>
      </c>
      <c r="J22" s="345"/>
      <c r="K22" s="345"/>
      <c r="L22" s="345"/>
      <c r="M22" s="345"/>
      <c r="N22" s="345"/>
      <c r="O22" s="346"/>
      <c r="Q22" s="20"/>
      <c r="R22" s="62"/>
      <c r="S22" s="62"/>
      <c r="T22" s="63"/>
      <c r="U22" s="63"/>
      <c r="V22" s="63"/>
      <c r="W22" s="63"/>
      <c r="X22" s="90"/>
      <c r="Z22" s="344" t="s">
        <v>25</v>
      </c>
      <c r="AA22" s="345"/>
      <c r="AB22" s="345"/>
      <c r="AC22" s="345"/>
      <c r="AD22" s="345"/>
      <c r="AE22" s="345"/>
      <c r="AF22" s="346"/>
    </row>
    <row r="23" spans="1:32" s="2" customFormat="1" ht="22.5" customHeight="1">
      <c r="A23" s="67" t="s">
        <v>8</v>
      </c>
      <c r="B23" s="30" t="s">
        <v>9</v>
      </c>
      <c r="C23" s="31" t="s">
        <v>0</v>
      </c>
      <c r="D23" s="31" t="s">
        <v>10</v>
      </c>
      <c r="E23" s="31" t="s">
        <v>11</v>
      </c>
      <c r="F23" s="31" t="s">
        <v>12</v>
      </c>
      <c r="G23" s="68" t="s">
        <v>13</v>
      </c>
      <c r="H23" s="1"/>
      <c r="I23" s="67" t="s">
        <v>8</v>
      </c>
      <c r="J23" s="30" t="s">
        <v>9</v>
      </c>
      <c r="K23" s="31" t="s">
        <v>0</v>
      </c>
      <c r="L23" s="31" t="s">
        <v>10</v>
      </c>
      <c r="M23" s="31" t="s">
        <v>11</v>
      </c>
      <c r="N23" s="31" t="s">
        <v>12</v>
      </c>
      <c r="O23" s="68" t="s">
        <v>13</v>
      </c>
      <c r="Q23" s="20"/>
      <c r="R23" s="345" t="s">
        <v>25</v>
      </c>
      <c r="S23" s="345"/>
      <c r="T23" s="345"/>
      <c r="U23" s="345"/>
      <c r="V23" s="345"/>
      <c r="W23" s="345"/>
      <c r="X23" s="346"/>
      <c r="Z23" s="67" t="s">
        <v>8</v>
      </c>
      <c r="AA23" s="30" t="s">
        <v>9</v>
      </c>
      <c r="AB23" s="31" t="s">
        <v>0</v>
      </c>
      <c r="AC23" s="31" t="s">
        <v>10</v>
      </c>
      <c r="AD23" s="31" t="s">
        <v>11</v>
      </c>
      <c r="AE23" s="31" t="s">
        <v>12</v>
      </c>
      <c r="AF23" s="68" t="s">
        <v>13</v>
      </c>
    </row>
    <row r="24" spans="1:32" ht="15" customHeight="1">
      <c r="A24" s="200" t="s">
        <v>26</v>
      </c>
      <c r="B24" s="154" t="s">
        <v>27</v>
      </c>
      <c r="C24" s="155">
        <v>3</v>
      </c>
      <c r="D24" s="155">
        <v>0</v>
      </c>
      <c r="E24" s="155">
        <v>2</v>
      </c>
      <c r="F24" s="155">
        <v>4</v>
      </c>
      <c r="G24" s="170">
        <v>6</v>
      </c>
      <c r="I24" s="181" t="s">
        <v>146</v>
      </c>
      <c r="J24" s="181" t="s">
        <v>147</v>
      </c>
      <c r="K24" s="180">
        <v>2</v>
      </c>
      <c r="L24" s="180">
        <v>0</v>
      </c>
      <c r="M24" s="180">
        <v>2</v>
      </c>
      <c r="N24" s="180">
        <v>3</v>
      </c>
      <c r="O24" s="182">
        <v>4</v>
      </c>
      <c r="Q24" s="88"/>
      <c r="R24" s="30" t="s">
        <v>8</v>
      </c>
      <c r="S24" s="30" t="s">
        <v>9</v>
      </c>
      <c r="T24" s="31" t="s">
        <v>0</v>
      </c>
      <c r="U24" s="31" t="s">
        <v>10</v>
      </c>
      <c r="V24" s="31" t="s">
        <v>11</v>
      </c>
      <c r="W24" s="31" t="s">
        <v>12</v>
      </c>
      <c r="X24" s="68" t="s">
        <v>13</v>
      </c>
      <c r="Z24" s="179" t="s">
        <v>96</v>
      </c>
      <c r="AA24" s="183" t="s">
        <v>1</v>
      </c>
      <c r="AB24" s="180">
        <v>3</v>
      </c>
      <c r="AC24" s="180">
        <v>0</v>
      </c>
      <c r="AD24" s="180">
        <v>0</v>
      </c>
      <c r="AE24" s="180">
        <v>3</v>
      </c>
      <c r="AF24" s="122">
        <v>5</v>
      </c>
    </row>
    <row r="25" spans="1:32" ht="15" customHeight="1">
      <c r="A25" s="201" t="s">
        <v>28</v>
      </c>
      <c r="B25" s="132" t="s">
        <v>29</v>
      </c>
      <c r="C25" s="155">
        <v>3</v>
      </c>
      <c r="D25" s="155">
        <v>2</v>
      </c>
      <c r="E25" s="155">
        <v>0</v>
      </c>
      <c r="F25" s="155">
        <v>4</v>
      </c>
      <c r="G25" s="170">
        <v>6</v>
      </c>
      <c r="I25" s="174" t="s">
        <v>28</v>
      </c>
      <c r="J25" s="174" t="s">
        <v>29</v>
      </c>
      <c r="K25" s="173">
        <v>3</v>
      </c>
      <c r="L25" s="173">
        <v>2</v>
      </c>
      <c r="M25" s="173">
        <v>0</v>
      </c>
      <c r="N25" s="173">
        <v>4</v>
      </c>
      <c r="O25" s="113">
        <v>6</v>
      </c>
      <c r="Q25" s="15" t="s">
        <v>119</v>
      </c>
      <c r="R25" s="181" t="s">
        <v>146</v>
      </c>
      <c r="S25" s="181" t="s">
        <v>147</v>
      </c>
      <c r="T25" s="180">
        <v>2</v>
      </c>
      <c r="U25" s="180">
        <v>0</v>
      </c>
      <c r="V25" s="180">
        <v>2</v>
      </c>
      <c r="W25" s="180">
        <v>3</v>
      </c>
      <c r="X25" s="182">
        <v>4</v>
      </c>
      <c r="Z25" s="72"/>
      <c r="AA25" s="60"/>
      <c r="AB25" s="33"/>
      <c r="AC25" s="33"/>
      <c r="AD25" s="33"/>
      <c r="AE25" s="33"/>
      <c r="AF25" s="76"/>
    </row>
    <row r="26" spans="1:32" ht="15" customHeight="1">
      <c r="A26" s="202" t="s">
        <v>30</v>
      </c>
      <c r="B26" s="202" t="s">
        <v>31</v>
      </c>
      <c r="C26" s="203">
        <v>3</v>
      </c>
      <c r="D26" s="203">
        <v>0</v>
      </c>
      <c r="E26" s="203">
        <v>2</v>
      </c>
      <c r="F26" s="203">
        <v>4</v>
      </c>
      <c r="G26" s="203">
        <v>6</v>
      </c>
      <c r="I26" s="174" t="s">
        <v>26</v>
      </c>
      <c r="J26" s="174" t="s">
        <v>27</v>
      </c>
      <c r="K26" s="173">
        <v>3</v>
      </c>
      <c r="L26" s="173">
        <v>0</v>
      </c>
      <c r="M26" s="173">
        <v>2</v>
      </c>
      <c r="N26" s="173">
        <v>4</v>
      </c>
      <c r="O26" s="113">
        <v>6</v>
      </c>
      <c r="Q26" s="15" t="s">
        <v>119</v>
      </c>
      <c r="R26" s="179" t="s">
        <v>96</v>
      </c>
      <c r="S26" s="183" t="s">
        <v>1</v>
      </c>
      <c r="T26" s="180">
        <v>3</v>
      </c>
      <c r="U26" s="180">
        <v>0</v>
      </c>
      <c r="V26" s="180">
        <v>0</v>
      </c>
      <c r="W26" s="180">
        <v>3</v>
      </c>
      <c r="X26" s="122">
        <v>5</v>
      </c>
      <c r="Z26" s="72"/>
      <c r="AA26" s="60"/>
      <c r="AB26" s="33"/>
      <c r="AC26" s="33"/>
      <c r="AD26" s="33"/>
      <c r="AE26" s="33"/>
      <c r="AF26" s="76"/>
    </row>
    <row r="27" spans="1:32" ht="15" customHeight="1">
      <c r="A27" s="204" t="s">
        <v>32</v>
      </c>
      <c r="B27" s="204" t="s">
        <v>33</v>
      </c>
      <c r="C27" s="205">
        <v>2</v>
      </c>
      <c r="D27" s="205">
        <v>0</v>
      </c>
      <c r="E27" s="205">
        <v>0</v>
      </c>
      <c r="F27" s="205">
        <v>2</v>
      </c>
      <c r="G27" s="205">
        <v>3</v>
      </c>
      <c r="I27" s="177" t="s">
        <v>142</v>
      </c>
      <c r="J27" s="178" t="s">
        <v>83</v>
      </c>
      <c r="K27" s="176">
        <v>3</v>
      </c>
      <c r="L27" s="176">
        <v>0</v>
      </c>
      <c r="M27" s="176">
        <v>0</v>
      </c>
      <c r="N27" s="176">
        <v>3</v>
      </c>
      <c r="O27" s="113">
        <v>3</v>
      </c>
      <c r="Q27" s="15"/>
      <c r="R27" s="353" t="s">
        <v>121</v>
      </c>
      <c r="S27" s="353"/>
      <c r="T27" s="59">
        <v>5</v>
      </c>
      <c r="U27" s="59">
        <f>SUM(U26)</f>
        <v>0</v>
      </c>
      <c r="V27" s="59">
        <v>2</v>
      </c>
      <c r="W27" s="59">
        <v>6</v>
      </c>
      <c r="X27" s="89">
        <v>9</v>
      </c>
      <c r="Z27" s="72"/>
      <c r="AA27" s="60"/>
      <c r="AB27" s="33"/>
      <c r="AC27" s="33"/>
      <c r="AD27" s="33"/>
      <c r="AE27" s="33"/>
      <c r="AF27" s="76"/>
    </row>
    <row r="28" spans="1:32" ht="15" customHeight="1">
      <c r="A28" s="200" t="s">
        <v>136</v>
      </c>
      <c r="B28" s="154" t="s">
        <v>34</v>
      </c>
      <c r="C28" s="206">
        <v>3</v>
      </c>
      <c r="D28" s="206">
        <v>0</v>
      </c>
      <c r="E28" s="206">
        <v>0</v>
      </c>
      <c r="F28" s="206">
        <v>3</v>
      </c>
      <c r="G28" s="206">
        <v>3</v>
      </c>
      <c r="I28" s="174" t="s">
        <v>35</v>
      </c>
      <c r="J28" s="174" t="s">
        <v>84</v>
      </c>
      <c r="K28" s="173">
        <v>2</v>
      </c>
      <c r="L28" s="173">
        <v>0</v>
      </c>
      <c r="M28" s="173">
        <v>0</v>
      </c>
      <c r="N28" s="173">
        <v>2</v>
      </c>
      <c r="O28" s="113">
        <v>3</v>
      </c>
      <c r="Q28" s="20" t="s">
        <v>120</v>
      </c>
      <c r="R28" s="37" t="s">
        <v>28</v>
      </c>
      <c r="S28" s="38" t="s">
        <v>29</v>
      </c>
      <c r="T28" s="55">
        <v>3</v>
      </c>
      <c r="U28" s="55">
        <v>2</v>
      </c>
      <c r="V28" s="55">
        <v>0</v>
      </c>
      <c r="W28" s="55">
        <v>4</v>
      </c>
      <c r="X28" s="76">
        <v>6</v>
      </c>
      <c r="Z28" s="72"/>
      <c r="AA28" s="60"/>
      <c r="AB28" s="33"/>
      <c r="AC28" s="33"/>
      <c r="AD28" s="33"/>
      <c r="AE28" s="33"/>
      <c r="AF28" s="76"/>
    </row>
    <row r="29" spans="1:32" ht="15" customHeight="1">
      <c r="A29" s="202" t="s">
        <v>35</v>
      </c>
      <c r="B29" s="164" t="s">
        <v>36</v>
      </c>
      <c r="C29" s="203">
        <v>2</v>
      </c>
      <c r="D29" s="203">
        <v>0</v>
      </c>
      <c r="E29" s="203">
        <v>0</v>
      </c>
      <c r="F29" s="203">
        <v>2</v>
      </c>
      <c r="G29" s="203">
        <v>3</v>
      </c>
      <c r="I29" s="178" t="s">
        <v>37</v>
      </c>
      <c r="J29" s="178" t="s">
        <v>38</v>
      </c>
      <c r="K29" s="176">
        <v>2</v>
      </c>
      <c r="L29" s="176">
        <v>0</v>
      </c>
      <c r="M29" s="176">
        <v>0</v>
      </c>
      <c r="N29" s="176">
        <v>2</v>
      </c>
      <c r="O29" s="113">
        <v>3</v>
      </c>
      <c r="Q29" s="20" t="s">
        <v>120</v>
      </c>
      <c r="R29" s="37" t="s">
        <v>26</v>
      </c>
      <c r="S29" s="38" t="s">
        <v>27</v>
      </c>
      <c r="T29" s="55">
        <v>3</v>
      </c>
      <c r="U29" s="55">
        <v>0</v>
      </c>
      <c r="V29" s="55">
        <v>2</v>
      </c>
      <c r="W29" s="55">
        <v>4</v>
      </c>
      <c r="X29" s="76">
        <v>6</v>
      </c>
      <c r="Z29" s="72"/>
      <c r="AA29" s="60"/>
      <c r="AB29" s="33"/>
      <c r="AC29" s="33"/>
      <c r="AD29" s="33"/>
      <c r="AE29" s="33"/>
      <c r="AF29" s="76"/>
    </row>
    <row r="30" spans="1:32" ht="15" customHeight="1">
      <c r="A30" s="132" t="s">
        <v>130</v>
      </c>
      <c r="B30" s="199" t="s">
        <v>22</v>
      </c>
      <c r="C30" s="155">
        <v>0</v>
      </c>
      <c r="D30" s="155">
        <v>2</v>
      </c>
      <c r="E30" s="155">
        <v>0</v>
      </c>
      <c r="F30" s="155">
        <v>1</v>
      </c>
      <c r="G30" s="170">
        <v>1</v>
      </c>
      <c r="I30" s="179" t="s">
        <v>96</v>
      </c>
      <c r="J30" s="183" t="s">
        <v>1</v>
      </c>
      <c r="K30" s="180">
        <v>3</v>
      </c>
      <c r="L30" s="180">
        <v>0</v>
      </c>
      <c r="M30" s="180">
        <v>0</v>
      </c>
      <c r="N30" s="180">
        <v>3</v>
      </c>
      <c r="O30" s="122">
        <v>5</v>
      </c>
      <c r="Q30" s="20" t="s">
        <v>120</v>
      </c>
      <c r="R30" s="71" t="s">
        <v>136</v>
      </c>
      <c r="S30" s="35" t="s">
        <v>83</v>
      </c>
      <c r="T30" s="36">
        <v>3</v>
      </c>
      <c r="U30" s="36">
        <v>0</v>
      </c>
      <c r="V30" s="36">
        <v>0</v>
      </c>
      <c r="W30" s="36">
        <v>3</v>
      </c>
      <c r="X30" s="83">
        <v>3</v>
      </c>
      <c r="Z30" s="72"/>
      <c r="AA30" s="60"/>
      <c r="AB30" s="33"/>
      <c r="AC30" s="33"/>
      <c r="AD30" s="33"/>
      <c r="AE30" s="33"/>
      <c r="AF30" s="76"/>
    </row>
    <row r="31" spans="1:32" ht="15" customHeight="1">
      <c r="A31" s="132"/>
      <c r="B31" s="199"/>
      <c r="C31" s="155"/>
      <c r="D31" s="155"/>
      <c r="E31" s="155"/>
      <c r="F31" s="155"/>
      <c r="G31" s="170"/>
      <c r="I31" s="174" t="s">
        <v>130</v>
      </c>
      <c r="J31" s="174" t="s">
        <v>22</v>
      </c>
      <c r="K31" s="173">
        <v>0</v>
      </c>
      <c r="L31" s="173">
        <v>2</v>
      </c>
      <c r="M31" s="173">
        <v>0</v>
      </c>
      <c r="N31" s="173">
        <v>1</v>
      </c>
      <c r="O31" s="173">
        <v>1</v>
      </c>
      <c r="Q31" s="20" t="s">
        <v>120</v>
      </c>
      <c r="R31" s="37" t="s">
        <v>114</v>
      </c>
      <c r="S31" s="38" t="s">
        <v>84</v>
      </c>
      <c r="T31" s="55">
        <v>2</v>
      </c>
      <c r="U31" s="55">
        <v>0</v>
      </c>
      <c r="V31" s="55">
        <v>0</v>
      </c>
      <c r="W31" s="55">
        <v>2</v>
      </c>
      <c r="X31" s="76">
        <v>3</v>
      </c>
      <c r="Z31" s="72"/>
      <c r="AA31" s="60"/>
      <c r="AB31" s="33"/>
      <c r="AC31" s="33"/>
      <c r="AD31" s="33"/>
      <c r="AE31" s="33"/>
      <c r="AF31" s="76"/>
    </row>
    <row r="32" spans="1:32" ht="15" customHeight="1">
      <c r="A32" s="358" t="s">
        <v>23</v>
      </c>
      <c r="B32" s="359"/>
      <c r="C32" s="39">
        <f>SUM(C24:C31)</f>
        <v>16</v>
      </c>
      <c r="D32" s="39">
        <f>SUM(D24:D31)</f>
        <v>4</v>
      </c>
      <c r="E32" s="39">
        <f>SUM(E24:E31)</f>
        <v>4</v>
      </c>
      <c r="F32" s="39">
        <f>SUM(F24:F31)</f>
        <v>20</v>
      </c>
      <c r="G32" s="73">
        <f>SUM(G24:G31)</f>
        <v>28</v>
      </c>
      <c r="I32" s="367" t="s">
        <v>23</v>
      </c>
      <c r="J32" s="367"/>
      <c r="K32" s="175">
        <v>18</v>
      </c>
      <c r="L32" s="175">
        <v>4</v>
      </c>
      <c r="M32" s="175">
        <v>4</v>
      </c>
      <c r="N32" s="175">
        <v>22</v>
      </c>
      <c r="O32" s="175">
        <v>31</v>
      </c>
      <c r="Q32" s="20" t="s">
        <v>120</v>
      </c>
      <c r="R32" s="37" t="s">
        <v>37</v>
      </c>
      <c r="S32" s="38" t="s">
        <v>38</v>
      </c>
      <c r="T32" s="55">
        <v>2</v>
      </c>
      <c r="U32" s="55">
        <v>0</v>
      </c>
      <c r="V32" s="55">
        <v>0</v>
      </c>
      <c r="W32" s="55">
        <v>2</v>
      </c>
      <c r="X32" s="76">
        <v>3</v>
      </c>
      <c r="Z32" s="72"/>
      <c r="AA32" s="60"/>
      <c r="AB32" s="33"/>
      <c r="AC32" s="33"/>
      <c r="AD32" s="33"/>
      <c r="AE32" s="33"/>
      <c r="AF32" s="76"/>
    </row>
    <row r="33" spans="1:32" ht="15" customHeight="1">
      <c r="A33" s="74"/>
      <c r="B33" s="40"/>
      <c r="C33" s="41"/>
      <c r="D33" s="41"/>
      <c r="E33" s="41"/>
      <c r="F33" s="41"/>
      <c r="G33" s="75"/>
      <c r="I33" s="74"/>
      <c r="J33" s="40"/>
      <c r="K33" s="41"/>
      <c r="L33" s="41"/>
      <c r="M33" s="41"/>
      <c r="N33" s="41"/>
      <c r="O33" s="75"/>
      <c r="Q33" s="20" t="s">
        <v>120</v>
      </c>
      <c r="R33" s="69" t="s">
        <v>130</v>
      </c>
      <c r="S33" s="32" t="s">
        <v>22</v>
      </c>
      <c r="T33" s="97">
        <v>0</v>
      </c>
      <c r="U33" s="97">
        <v>2</v>
      </c>
      <c r="V33" s="97">
        <v>0</v>
      </c>
      <c r="W33" s="97">
        <v>1</v>
      </c>
      <c r="X33" s="76">
        <v>1</v>
      </c>
      <c r="Z33" s="72"/>
      <c r="AA33" s="60"/>
      <c r="AB33" s="33"/>
      <c r="AC33" s="33"/>
      <c r="AD33" s="33"/>
      <c r="AE33" s="33"/>
      <c r="AF33" s="76"/>
    </row>
    <row r="34" spans="1:32" ht="15" customHeight="1">
      <c r="A34" s="74"/>
      <c r="B34" s="40"/>
      <c r="C34" s="41"/>
      <c r="D34" s="41"/>
      <c r="E34" s="41"/>
      <c r="F34" s="41"/>
      <c r="G34" s="75"/>
      <c r="I34" s="74"/>
      <c r="J34" s="40"/>
      <c r="K34" s="41"/>
      <c r="L34" s="41"/>
      <c r="M34" s="41"/>
      <c r="N34" s="41"/>
      <c r="O34" s="75"/>
      <c r="Q34" s="20"/>
      <c r="R34" s="353" t="s">
        <v>122</v>
      </c>
      <c r="S34" s="353"/>
      <c r="T34" s="59">
        <f>SUM(T28:T33)</f>
        <v>13</v>
      </c>
      <c r="U34" s="59">
        <f>SUM(U28:U33)</f>
        <v>4</v>
      </c>
      <c r="V34" s="59">
        <f>SUM(V28:V33)</f>
        <v>2</v>
      </c>
      <c r="W34" s="59">
        <f>SUM(W28:W33)</f>
        <v>16</v>
      </c>
      <c r="X34" s="89">
        <f>SUM(X28:X33)</f>
        <v>22</v>
      </c>
      <c r="Z34" s="91" t="s">
        <v>123</v>
      </c>
      <c r="AA34" s="58"/>
      <c r="AB34" s="39">
        <f>SUM(AB24:AB33)</f>
        <v>3</v>
      </c>
      <c r="AC34" s="39">
        <f>SUM(AC24:AC33)</f>
        <v>0</v>
      </c>
      <c r="AD34" s="39">
        <f>SUM(AD24:AD33)</f>
        <v>0</v>
      </c>
      <c r="AE34" s="39">
        <f>SUM(AE24:AE33)</f>
        <v>3</v>
      </c>
      <c r="AF34" s="95">
        <f>SUM(AF24:AF33)</f>
        <v>5</v>
      </c>
    </row>
    <row r="35" spans="1:32" ht="15" customHeight="1">
      <c r="A35" s="74"/>
      <c r="B35" s="40"/>
      <c r="C35" s="41"/>
      <c r="D35" s="41"/>
      <c r="E35" s="41"/>
      <c r="F35" s="41"/>
      <c r="G35" s="75"/>
      <c r="I35" s="74"/>
      <c r="J35" s="40"/>
      <c r="K35" s="41"/>
      <c r="L35" s="41"/>
      <c r="M35" s="41"/>
      <c r="N35" s="41"/>
      <c r="O35" s="75"/>
      <c r="Q35" s="20"/>
      <c r="R35" s="58" t="s">
        <v>123</v>
      </c>
      <c r="S35" s="58"/>
      <c r="T35" s="39">
        <f>SUM(T27,T34)</f>
        <v>18</v>
      </c>
      <c r="U35" s="39">
        <f>SUM(U27,U34)</f>
        <v>4</v>
      </c>
      <c r="V35" s="39">
        <f>SUM(V27,V34)</f>
        <v>4</v>
      </c>
      <c r="W35" s="39">
        <f>SUM(W27,W34)</f>
        <v>22</v>
      </c>
      <c r="X35" s="73">
        <f>SUM(X27,X34)</f>
        <v>31</v>
      </c>
      <c r="Z35" s="17"/>
      <c r="AA35" s="18"/>
      <c r="AB35" s="18"/>
      <c r="AC35" s="7"/>
      <c r="AD35" s="7"/>
      <c r="AE35" s="7"/>
      <c r="AF35" s="23"/>
    </row>
    <row r="36" spans="1:32" ht="15" customHeight="1">
      <c r="A36" s="344" t="s">
        <v>39</v>
      </c>
      <c r="B36" s="345"/>
      <c r="C36" s="345"/>
      <c r="D36" s="345"/>
      <c r="E36" s="345"/>
      <c r="F36" s="345"/>
      <c r="G36" s="346"/>
      <c r="I36" s="344" t="s">
        <v>39</v>
      </c>
      <c r="J36" s="345"/>
      <c r="K36" s="345"/>
      <c r="L36" s="345"/>
      <c r="M36" s="345"/>
      <c r="N36" s="345"/>
      <c r="O36" s="346"/>
      <c r="Q36" s="20"/>
      <c r="R36" s="5"/>
      <c r="S36" s="5"/>
      <c r="T36" s="5"/>
      <c r="U36" s="5"/>
      <c r="V36" s="5"/>
      <c r="W36" s="5"/>
      <c r="X36" s="19"/>
      <c r="Z36" s="344" t="s">
        <v>39</v>
      </c>
      <c r="AA36" s="345"/>
      <c r="AB36" s="345"/>
      <c r="AC36" s="345"/>
      <c r="AD36" s="345"/>
      <c r="AE36" s="345"/>
      <c r="AF36" s="346"/>
    </row>
    <row r="37" spans="1:32" s="2" customFormat="1" ht="22.5" customHeight="1">
      <c r="A37" s="67" t="s">
        <v>8</v>
      </c>
      <c r="B37" s="30" t="s">
        <v>9</v>
      </c>
      <c r="C37" s="31" t="s">
        <v>0</v>
      </c>
      <c r="D37" s="31" t="s">
        <v>10</v>
      </c>
      <c r="E37" s="31" t="s">
        <v>11</v>
      </c>
      <c r="F37" s="31" t="s">
        <v>12</v>
      </c>
      <c r="G37" s="68" t="s">
        <v>13</v>
      </c>
      <c r="H37" s="1"/>
      <c r="I37" s="67" t="s">
        <v>8</v>
      </c>
      <c r="J37" s="30" t="s">
        <v>9</v>
      </c>
      <c r="K37" s="31" t="s">
        <v>0</v>
      </c>
      <c r="L37" s="31" t="s">
        <v>10</v>
      </c>
      <c r="M37" s="31" t="s">
        <v>11</v>
      </c>
      <c r="N37" s="31" t="s">
        <v>12</v>
      </c>
      <c r="O37" s="68" t="s">
        <v>13</v>
      </c>
      <c r="Q37" s="20"/>
      <c r="R37" s="345" t="s">
        <v>39</v>
      </c>
      <c r="S37" s="345"/>
      <c r="T37" s="345"/>
      <c r="U37" s="345"/>
      <c r="V37" s="345"/>
      <c r="W37" s="345"/>
      <c r="X37" s="346"/>
      <c r="Z37" s="67" t="s">
        <v>8</v>
      </c>
      <c r="AA37" s="30" t="s">
        <v>9</v>
      </c>
      <c r="AB37" s="31" t="s">
        <v>0</v>
      </c>
      <c r="AC37" s="31" t="s">
        <v>10</v>
      </c>
      <c r="AD37" s="31" t="s">
        <v>11</v>
      </c>
      <c r="AE37" s="31" t="s">
        <v>12</v>
      </c>
      <c r="AF37" s="68" t="s">
        <v>13</v>
      </c>
    </row>
    <row r="38" spans="1:32" ht="15" customHeight="1">
      <c r="A38" s="207" t="s">
        <v>209</v>
      </c>
      <c r="B38" s="202" t="s">
        <v>40</v>
      </c>
      <c r="C38" s="208">
        <v>3</v>
      </c>
      <c r="D38" s="208">
        <v>0</v>
      </c>
      <c r="E38" s="208">
        <v>0</v>
      </c>
      <c r="F38" s="208">
        <v>3</v>
      </c>
      <c r="G38" s="208">
        <v>4</v>
      </c>
      <c r="I38" s="179" t="s">
        <v>148</v>
      </c>
      <c r="J38" s="183" t="s">
        <v>149</v>
      </c>
      <c r="K38" s="180">
        <v>2</v>
      </c>
      <c r="L38" s="180">
        <v>2</v>
      </c>
      <c r="M38" s="180">
        <v>0</v>
      </c>
      <c r="N38" s="180">
        <v>3</v>
      </c>
      <c r="O38" s="122">
        <v>4</v>
      </c>
      <c r="Q38" s="88"/>
      <c r="R38" s="30" t="s">
        <v>8</v>
      </c>
      <c r="S38" s="30" t="s">
        <v>9</v>
      </c>
      <c r="T38" s="31" t="s">
        <v>0</v>
      </c>
      <c r="U38" s="31" t="s">
        <v>10</v>
      </c>
      <c r="V38" s="31" t="s">
        <v>11</v>
      </c>
      <c r="W38" s="31" t="s">
        <v>12</v>
      </c>
      <c r="X38" s="68" t="s">
        <v>13</v>
      </c>
      <c r="Z38" s="179" t="s">
        <v>150</v>
      </c>
      <c r="AA38" s="183" t="s">
        <v>151</v>
      </c>
      <c r="AB38" s="180">
        <v>3</v>
      </c>
      <c r="AC38" s="180">
        <v>2</v>
      </c>
      <c r="AD38" s="180">
        <v>0</v>
      </c>
      <c r="AE38" s="180">
        <v>4</v>
      </c>
      <c r="AF38" s="122">
        <v>5</v>
      </c>
    </row>
    <row r="39" spans="1:32" ht="15" customHeight="1">
      <c r="A39" s="209" t="s">
        <v>56</v>
      </c>
      <c r="B39" s="210" t="s">
        <v>128</v>
      </c>
      <c r="C39" s="211">
        <v>3</v>
      </c>
      <c r="D39" s="211">
        <v>0</v>
      </c>
      <c r="E39" s="211">
        <v>0</v>
      </c>
      <c r="F39" s="211">
        <v>3</v>
      </c>
      <c r="G39" s="211">
        <v>5</v>
      </c>
      <c r="I39" s="179" t="s">
        <v>150</v>
      </c>
      <c r="J39" s="183" t="s">
        <v>151</v>
      </c>
      <c r="K39" s="180">
        <v>3</v>
      </c>
      <c r="L39" s="180">
        <v>2</v>
      </c>
      <c r="M39" s="180">
        <v>0</v>
      </c>
      <c r="N39" s="180">
        <v>4</v>
      </c>
      <c r="O39" s="122">
        <v>5</v>
      </c>
      <c r="Q39" s="15" t="s">
        <v>119</v>
      </c>
      <c r="R39" s="179" t="s">
        <v>148</v>
      </c>
      <c r="S39" s="183" t="s">
        <v>149</v>
      </c>
      <c r="T39" s="180">
        <v>2</v>
      </c>
      <c r="U39" s="180">
        <v>2</v>
      </c>
      <c r="V39" s="180">
        <v>0</v>
      </c>
      <c r="W39" s="180">
        <v>3</v>
      </c>
      <c r="X39" s="122">
        <v>4</v>
      </c>
      <c r="Z39" s="193" t="s">
        <v>155</v>
      </c>
      <c r="AA39" s="194" t="s">
        <v>156</v>
      </c>
      <c r="AB39" s="195">
        <v>3</v>
      </c>
      <c r="AC39" s="195">
        <v>2</v>
      </c>
      <c r="AD39" s="195">
        <v>0</v>
      </c>
      <c r="AE39" s="195">
        <v>4</v>
      </c>
      <c r="AF39" s="196">
        <v>5</v>
      </c>
    </row>
    <row r="40" spans="1:32" ht="15" customHeight="1">
      <c r="A40" s="212" t="s">
        <v>210</v>
      </c>
      <c r="B40" s="200" t="s">
        <v>41</v>
      </c>
      <c r="C40" s="206">
        <v>3</v>
      </c>
      <c r="D40" s="206">
        <v>0</v>
      </c>
      <c r="E40" s="206">
        <v>0</v>
      </c>
      <c r="F40" s="206">
        <v>3</v>
      </c>
      <c r="G40" s="206">
        <v>4</v>
      </c>
      <c r="I40" s="174" t="s">
        <v>87</v>
      </c>
      <c r="J40" s="174" t="s">
        <v>152</v>
      </c>
      <c r="K40" s="176">
        <v>2</v>
      </c>
      <c r="L40" s="176">
        <v>0</v>
      </c>
      <c r="M40" s="176">
        <v>2</v>
      </c>
      <c r="N40" s="176">
        <v>3</v>
      </c>
      <c r="O40" s="113">
        <v>5</v>
      </c>
      <c r="Q40" s="15" t="s">
        <v>119</v>
      </c>
      <c r="R40" s="179" t="s">
        <v>150</v>
      </c>
      <c r="S40" s="183" t="s">
        <v>151</v>
      </c>
      <c r="T40" s="180">
        <v>3</v>
      </c>
      <c r="U40" s="180">
        <v>2</v>
      </c>
      <c r="V40" s="180">
        <v>0</v>
      </c>
      <c r="W40" s="180">
        <v>4</v>
      </c>
      <c r="X40" s="122">
        <v>5</v>
      </c>
      <c r="Z40" s="72"/>
      <c r="AA40" s="60"/>
      <c r="AB40" s="33"/>
      <c r="AC40" s="33"/>
      <c r="AD40" s="33"/>
      <c r="AE40" s="33"/>
      <c r="AF40" s="76"/>
    </row>
    <row r="41" spans="1:32" ht="15" customHeight="1">
      <c r="A41" s="213" t="s">
        <v>42</v>
      </c>
      <c r="B41" s="204" t="s">
        <v>211</v>
      </c>
      <c r="C41" s="214">
        <v>3</v>
      </c>
      <c r="D41" s="214">
        <v>0</v>
      </c>
      <c r="E41" s="214">
        <v>2</v>
      </c>
      <c r="F41" s="214">
        <v>4</v>
      </c>
      <c r="G41" s="214">
        <v>7</v>
      </c>
      <c r="I41" s="174" t="s">
        <v>89</v>
      </c>
      <c r="J41" s="174" t="s">
        <v>90</v>
      </c>
      <c r="K41" s="176">
        <v>2</v>
      </c>
      <c r="L41" s="176">
        <v>2</v>
      </c>
      <c r="M41" s="176">
        <v>0</v>
      </c>
      <c r="N41" s="176">
        <v>3</v>
      </c>
      <c r="O41" s="113">
        <v>5</v>
      </c>
      <c r="Q41" s="15" t="s">
        <v>119</v>
      </c>
      <c r="R41" s="174" t="s">
        <v>87</v>
      </c>
      <c r="S41" s="174" t="s">
        <v>152</v>
      </c>
      <c r="T41" s="176">
        <v>2</v>
      </c>
      <c r="U41" s="176">
        <v>0</v>
      </c>
      <c r="V41" s="176">
        <v>2</v>
      </c>
      <c r="W41" s="176">
        <v>3</v>
      </c>
      <c r="X41" s="113">
        <v>5</v>
      </c>
      <c r="Z41" s="72"/>
      <c r="AA41" s="60"/>
      <c r="AB41" s="33"/>
      <c r="AC41" s="33"/>
      <c r="AD41" s="33"/>
      <c r="AE41" s="33"/>
      <c r="AF41" s="76"/>
    </row>
    <row r="42" spans="1:32" ht="15" customHeight="1">
      <c r="A42" s="213" t="s">
        <v>43</v>
      </c>
      <c r="B42" s="215" t="s">
        <v>44</v>
      </c>
      <c r="C42" s="205">
        <v>1</v>
      </c>
      <c r="D42" s="205">
        <v>0</v>
      </c>
      <c r="E42" s="205">
        <v>2</v>
      </c>
      <c r="F42" s="205">
        <v>2</v>
      </c>
      <c r="G42" s="205">
        <v>3</v>
      </c>
      <c r="I42" s="189" t="s">
        <v>153</v>
      </c>
      <c r="J42" s="190" t="s">
        <v>154</v>
      </c>
      <c r="K42" s="191">
        <v>3</v>
      </c>
      <c r="L42" s="191">
        <v>0</v>
      </c>
      <c r="M42" s="191">
        <v>0</v>
      </c>
      <c r="N42" s="191">
        <v>3</v>
      </c>
      <c r="O42" s="192">
        <v>3</v>
      </c>
      <c r="Q42" s="15" t="s">
        <v>119</v>
      </c>
      <c r="R42" s="174" t="s">
        <v>89</v>
      </c>
      <c r="S42" s="174" t="s">
        <v>90</v>
      </c>
      <c r="T42" s="176">
        <v>2</v>
      </c>
      <c r="U42" s="176">
        <v>2</v>
      </c>
      <c r="V42" s="176">
        <v>0</v>
      </c>
      <c r="W42" s="176">
        <v>3</v>
      </c>
      <c r="X42" s="113">
        <v>5</v>
      </c>
      <c r="Z42" s="72"/>
      <c r="AA42" s="60"/>
      <c r="AB42" s="33"/>
      <c r="AC42" s="33"/>
      <c r="AD42" s="33"/>
      <c r="AE42" s="33"/>
      <c r="AF42" s="76"/>
    </row>
    <row r="43" spans="1:32" ht="15" customHeight="1">
      <c r="A43" s="216" t="s">
        <v>153</v>
      </c>
      <c r="B43" s="204" t="s">
        <v>131</v>
      </c>
      <c r="C43" s="214">
        <v>3</v>
      </c>
      <c r="D43" s="214">
        <v>0</v>
      </c>
      <c r="E43" s="214">
        <v>0</v>
      </c>
      <c r="F43" s="214">
        <v>3</v>
      </c>
      <c r="G43" s="214">
        <v>3</v>
      </c>
      <c r="I43" s="193" t="s">
        <v>155</v>
      </c>
      <c r="J43" s="194" t="s">
        <v>156</v>
      </c>
      <c r="K43" s="195">
        <v>3</v>
      </c>
      <c r="L43" s="195">
        <v>2</v>
      </c>
      <c r="M43" s="195">
        <v>0</v>
      </c>
      <c r="N43" s="195">
        <v>4</v>
      </c>
      <c r="O43" s="196">
        <v>5</v>
      </c>
      <c r="Q43" s="15" t="s">
        <v>119</v>
      </c>
      <c r="R43" s="193" t="s">
        <v>155</v>
      </c>
      <c r="S43" s="194" t="s">
        <v>156</v>
      </c>
      <c r="T43" s="195">
        <v>3</v>
      </c>
      <c r="U43" s="195">
        <v>2</v>
      </c>
      <c r="V43" s="195">
        <v>0</v>
      </c>
      <c r="W43" s="195">
        <v>4</v>
      </c>
      <c r="X43" s="196">
        <v>5</v>
      </c>
      <c r="Z43" s="72"/>
      <c r="AA43" s="60"/>
      <c r="AB43" s="33"/>
      <c r="AC43" s="33"/>
      <c r="AD43" s="33"/>
      <c r="AE43" s="33"/>
      <c r="AF43" s="76"/>
    </row>
    <row r="44" spans="1:32" ht="15" customHeight="1">
      <c r="A44" s="167" t="s">
        <v>21</v>
      </c>
      <c r="B44" s="217" t="s">
        <v>82</v>
      </c>
      <c r="C44" s="198">
        <v>2</v>
      </c>
      <c r="D44" s="198">
        <v>0</v>
      </c>
      <c r="E44" s="198">
        <v>0</v>
      </c>
      <c r="F44" s="198">
        <v>2</v>
      </c>
      <c r="G44" s="218">
        <v>3</v>
      </c>
      <c r="I44" s="69"/>
      <c r="J44" s="32"/>
      <c r="K44" s="97"/>
      <c r="L44" s="97"/>
      <c r="M44" s="97"/>
      <c r="N44" s="97"/>
      <c r="O44" s="76"/>
      <c r="Q44" s="20"/>
      <c r="R44" s="353" t="s">
        <v>121</v>
      </c>
      <c r="S44" s="353"/>
      <c r="T44" s="59">
        <f>SUM(T39:T43)</f>
        <v>12</v>
      </c>
      <c r="U44" s="59">
        <f>SUM(U39:U43)</f>
        <v>8</v>
      </c>
      <c r="V44" s="59">
        <f>SUM(V39:V43)</f>
        <v>2</v>
      </c>
      <c r="W44" s="59">
        <f>SUM(W39:W43)</f>
        <v>17</v>
      </c>
      <c r="X44" s="89">
        <f>SUM(X39:X43)</f>
        <v>24</v>
      </c>
      <c r="Z44" s="72"/>
      <c r="AA44" s="60"/>
      <c r="AB44" s="33"/>
      <c r="AC44" s="33"/>
      <c r="AD44" s="33"/>
      <c r="AE44" s="33"/>
      <c r="AF44" s="76"/>
    </row>
    <row r="45" spans="1:32" ht="15" customHeight="1">
      <c r="A45" s="156"/>
      <c r="B45" s="199"/>
      <c r="C45" s="155"/>
      <c r="D45" s="155"/>
      <c r="E45" s="155"/>
      <c r="F45" s="155"/>
      <c r="G45" s="170"/>
      <c r="I45" s="358" t="s">
        <v>23</v>
      </c>
      <c r="J45" s="359"/>
      <c r="K45" s="39">
        <f>SUM(K38:K44)</f>
        <v>15</v>
      </c>
      <c r="L45" s="39">
        <f>SUM(L38:L44)</f>
        <v>8</v>
      </c>
      <c r="M45" s="39">
        <f>SUM(M38:M44)</f>
        <v>2</v>
      </c>
      <c r="N45" s="39">
        <f>SUM(N38:N44)</f>
        <v>20</v>
      </c>
      <c r="O45" s="73">
        <f>SUM(O38:O44)</f>
        <v>27</v>
      </c>
      <c r="Q45" s="20" t="s">
        <v>120</v>
      </c>
      <c r="R45" s="34" t="s">
        <v>133</v>
      </c>
      <c r="S45" s="35" t="s">
        <v>131</v>
      </c>
      <c r="T45" s="36">
        <v>3</v>
      </c>
      <c r="U45" s="36">
        <v>0</v>
      </c>
      <c r="V45" s="36">
        <v>0</v>
      </c>
      <c r="W45" s="36">
        <v>3</v>
      </c>
      <c r="X45" s="84">
        <v>3</v>
      </c>
      <c r="Z45" s="72"/>
      <c r="AA45" s="60"/>
      <c r="AB45" s="33"/>
      <c r="AC45" s="33"/>
      <c r="AD45" s="33"/>
      <c r="AE45" s="33"/>
      <c r="AF45" s="76"/>
    </row>
    <row r="46" spans="1:32" ht="15" customHeight="1">
      <c r="A46" s="358" t="s">
        <v>23</v>
      </c>
      <c r="B46" s="359"/>
      <c r="C46" s="39">
        <f>SUM(C38:C45)</f>
        <v>18</v>
      </c>
      <c r="D46" s="39">
        <f>SUM(D38:D45)</f>
        <v>0</v>
      </c>
      <c r="E46" s="39">
        <f>SUM(E38:E45)</f>
        <v>4</v>
      </c>
      <c r="F46" s="39">
        <f>SUM(F38:F45)</f>
        <v>20</v>
      </c>
      <c r="G46" s="73">
        <f>SUM(G38:G45)</f>
        <v>29</v>
      </c>
      <c r="I46" s="356"/>
      <c r="J46" s="357"/>
      <c r="K46" s="41"/>
      <c r="L46" s="41"/>
      <c r="M46" s="41"/>
      <c r="N46" s="41"/>
      <c r="O46" s="75"/>
      <c r="Q46" s="20"/>
      <c r="R46" s="353" t="s">
        <v>122</v>
      </c>
      <c r="S46" s="353"/>
      <c r="T46" s="59">
        <f>SUM(T45:T45)</f>
        <v>3</v>
      </c>
      <c r="U46" s="59">
        <f>SUM(U45:U45)</f>
        <v>0</v>
      </c>
      <c r="V46" s="59">
        <f>SUM(V45:V45)</f>
        <v>0</v>
      </c>
      <c r="W46" s="59">
        <f>SUM(W45:W45)</f>
        <v>3</v>
      </c>
      <c r="X46" s="89">
        <f>SUM(X45:X45)</f>
        <v>3</v>
      </c>
      <c r="Z46" s="72"/>
      <c r="AA46" s="60"/>
      <c r="AB46" s="33"/>
      <c r="AC46" s="33"/>
      <c r="AD46" s="33"/>
      <c r="AE46" s="33"/>
      <c r="AF46" s="76"/>
    </row>
    <row r="47" spans="1:32" ht="15" customHeight="1">
      <c r="A47" s="74"/>
      <c r="B47" s="40"/>
      <c r="C47" s="41"/>
      <c r="D47" s="41"/>
      <c r="E47" s="41"/>
      <c r="F47" s="41"/>
      <c r="G47" s="75"/>
      <c r="I47" s="74"/>
      <c r="J47" s="40"/>
      <c r="K47" s="41"/>
      <c r="L47" s="41"/>
      <c r="M47" s="41"/>
      <c r="N47" s="41"/>
      <c r="O47" s="75"/>
      <c r="Q47" s="20"/>
      <c r="R47" s="58" t="s">
        <v>123</v>
      </c>
      <c r="S47" s="58"/>
      <c r="T47" s="39">
        <f>SUM(T44,T46)</f>
        <v>15</v>
      </c>
      <c r="U47" s="39">
        <f>SUM(U44,U46)</f>
        <v>8</v>
      </c>
      <c r="V47" s="39">
        <f>SUM(V44,V46)</f>
        <v>2</v>
      </c>
      <c r="W47" s="39">
        <f>SUM(W44,W46)</f>
        <v>20</v>
      </c>
      <c r="X47" s="73">
        <f>SUM(X44,X46)</f>
        <v>27</v>
      </c>
      <c r="Z47" s="91" t="s">
        <v>123</v>
      </c>
      <c r="AA47" s="66"/>
      <c r="AB47" s="39">
        <f>SUM(AB38:AB46)</f>
        <v>6</v>
      </c>
      <c r="AC47" s="39">
        <f>SUM(AC38:AC46)</f>
        <v>4</v>
      </c>
      <c r="AD47" s="39">
        <f>SUM(AD38:AD46)</f>
        <v>0</v>
      </c>
      <c r="AE47" s="39">
        <f>SUM(AE38:AE46)</f>
        <v>8</v>
      </c>
      <c r="AF47" s="96">
        <f>SUM(AF38:AF46)</f>
        <v>10</v>
      </c>
    </row>
    <row r="48" spans="1:32" ht="15" customHeight="1">
      <c r="A48" s="74"/>
      <c r="B48" s="40"/>
      <c r="C48" s="41"/>
      <c r="D48" s="41"/>
      <c r="E48" s="41"/>
      <c r="F48" s="41"/>
      <c r="G48" s="75"/>
      <c r="I48" s="74"/>
      <c r="J48" s="40"/>
      <c r="K48" s="41"/>
      <c r="L48" s="41"/>
      <c r="M48" s="41"/>
      <c r="N48" s="41"/>
      <c r="O48" s="75"/>
      <c r="Q48" s="20"/>
      <c r="R48" s="5"/>
      <c r="S48" s="5"/>
      <c r="T48" s="5"/>
      <c r="U48" s="5"/>
      <c r="V48" s="5"/>
      <c r="W48" s="5"/>
      <c r="X48" s="19"/>
      <c r="Z48" s="74"/>
      <c r="AA48" s="40"/>
      <c r="AB48" s="41"/>
      <c r="AC48" s="41"/>
      <c r="AD48" s="41"/>
      <c r="AE48" s="41"/>
      <c r="AF48" s="75"/>
    </row>
    <row r="49" spans="1:32" s="2" customFormat="1" ht="22.5" customHeight="1">
      <c r="A49" s="344" t="s">
        <v>45</v>
      </c>
      <c r="B49" s="345"/>
      <c r="C49" s="345"/>
      <c r="D49" s="345"/>
      <c r="E49" s="345"/>
      <c r="F49" s="345"/>
      <c r="G49" s="346"/>
      <c r="H49" s="1"/>
      <c r="I49" s="344" t="s">
        <v>45</v>
      </c>
      <c r="J49" s="345"/>
      <c r="K49" s="345"/>
      <c r="L49" s="345"/>
      <c r="M49" s="345"/>
      <c r="N49" s="345"/>
      <c r="O49" s="346"/>
      <c r="Q49" s="88"/>
      <c r="R49" s="345" t="s">
        <v>45</v>
      </c>
      <c r="S49" s="345"/>
      <c r="T49" s="345"/>
      <c r="U49" s="345"/>
      <c r="V49" s="345"/>
      <c r="W49" s="345"/>
      <c r="X49" s="346"/>
      <c r="Z49" s="344" t="s">
        <v>45</v>
      </c>
      <c r="AA49" s="345"/>
      <c r="AB49" s="345"/>
      <c r="AC49" s="345"/>
      <c r="AD49" s="345"/>
      <c r="AE49" s="345"/>
      <c r="AF49" s="346"/>
    </row>
    <row r="50" spans="1:32" ht="15" customHeight="1">
      <c r="A50" s="67" t="s">
        <v>8</v>
      </c>
      <c r="B50" s="30" t="s">
        <v>9</v>
      </c>
      <c r="C50" s="31" t="s">
        <v>0</v>
      </c>
      <c r="D50" s="31" t="s">
        <v>10</v>
      </c>
      <c r="E50" s="31" t="s">
        <v>11</v>
      </c>
      <c r="F50" s="31" t="s">
        <v>12</v>
      </c>
      <c r="G50" s="68" t="s">
        <v>13</v>
      </c>
      <c r="I50" s="67" t="s">
        <v>8</v>
      </c>
      <c r="J50" s="30" t="s">
        <v>9</v>
      </c>
      <c r="K50" s="31" t="s">
        <v>0</v>
      </c>
      <c r="L50" s="31" t="s">
        <v>10</v>
      </c>
      <c r="M50" s="31" t="s">
        <v>11</v>
      </c>
      <c r="N50" s="31" t="s">
        <v>12</v>
      </c>
      <c r="O50" s="68" t="s">
        <v>13</v>
      </c>
      <c r="Q50" s="20"/>
      <c r="R50" s="30" t="s">
        <v>8</v>
      </c>
      <c r="S50" s="30" t="s">
        <v>9</v>
      </c>
      <c r="T50" s="31" t="s">
        <v>0</v>
      </c>
      <c r="U50" s="31" t="s">
        <v>10</v>
      </c>
      <c r="V50" s="31" t="s">
        <v>11</v>
      </c>
      <c r="W50" s="31" t="s">
        <v>12</v>
      </c>
      <c r="X50" s="68" t="s">
        <v>13</v>
      </c>
      <c r="Z50" s="67" t="s">
        <v>8</v>
      </c>
      <c r="AA50" s="30" t="s">
        <v>9</v>
      </c>
      <c r="AB50" s="31" t="s">
        <v>0</v>
      </c>
      <c r="AC50" s="31" t="s">
        <v>10</v>
      </c>
      <c r="AD50" s="31" t="s">
        <v>11</v>
      </c>
      <c r="AE50" s="31" t="s">
        <v>12</v>
      </c>
      <c r="AF50" s="68" t="s">
        <v>13</v>
      </c>
    </row>
    <row r="51" spans="1:32" ht="15" customHeight="1">
      <c r="A51" s="200" t="s">
        <v>212</v>
      </c>
      <c r="B51" s="200" t="s">
        <v>213</v>
      </c>
      <c r="C51" s="219">
        <v>2</v>
      </c>
      <c r="D51" s="219">
        <v>0</v>
      </c>
      <c r="E51" s="219">
        <v>0</v>
      </c>
      <c r="F51" s="219">
        <v>2</v>
      </c>
      <c r="G51" s="219">
        <v>3</v>
      </c>
      <c r="I51" s="134" t="s">
        <v>157</v>
      </c>
      <c r="J51" s="134" t="s">
        <v>158</v>
      </c>
      <c r="K51" s="135">
        <v>3</v>
      </c>
      <c r="L51" s="135">
        <v>0</v>
      </c>
      <c r="M51" s="135">
        <v>0</v>
      </c>
      <c r="N51" s="135">
        <v>3</v>
      </c>
      <c r="O51" s="188">
        <v>5</v>
      </c>
      <c r="Q51" s="15" t="s">
        <v>119</v>
      </c>
      <c r="R51" s="134" t="s">
        <v>157</v>
      </c>
      <c r="S51" s="134" t="s">
        <v>158</v>
      </c>
      <c r="T51" s="135">
        <v>3</v>
      </c>
      <c r="U51" s="135">
        <v>0</v>
      </c>
      <c r="V51" s="135">
        <v>0</v>
      </c>
      <c r="W51" s="135">
        <v>3</v>
      </c>
      <c r="X51" s="188">
        <v>5</v>
      </c>
      <c r="Z51" s="139" t="s">
        <v>161</v>
      </c>
      <c r="AA51" s="139" t="s">
        <v>162</v>
      </c>
      <c r="AB51" s="140">
        <v>3</v>
      </c>
      <c r="AC51" s="140">
        <v>2</v>
      </c>
      <c r="AD51" s="140">
        <v>0</v>
      </c>
      <c r="AE51" s="140">
        <v>4</v>
      </c>
      <c r="AF51" s="122">
        <v>5</v>
      </c>
    </row>
    <row r="52" spans="1:32" ht="15" customHeight="1">
      <c r="A52" s="204" t="s">
        <v>46</v>
      </c>
      <c r="B52" s="204" t="s">
        <v>47</v>
      </c>
      <c r="C52" s="205">
        <v>3</v>
      </c>
      <c r="D52" s="205">
        <v>0</v>
      </c>
      <c r="E52" s="205">
        <v>2</v>
      </c>
      <c r="F52" s="205">
        <v>4</v>
      </c>
      <c r="G52" s="205">
        <v>7</v>
      </c>
      <c r="I52" s="136" t="s">
        <v>159</v>
      </c>
      <c r="J52" s="137" t="s">
        <v>160</v>
      </c>
      <c r="K52" s="138">
        <v>2</v>
      </c>
      <c r="L52" s="138">
        <v>0</v>
      </c>
      <c r="M52" s="138">
        <v>2</v>
      </c>
      <c r="N52" s="138">
        <v>3</v>
      </c>
      <c r="O52" s="113">
        <v>4</v>
      </c>
      <c r="Q52" s="15" t="s">
        <v>119</v>
      </c>
      <c r="R52" s="136" t="s">
        <v>159</v>
      </c>
      <c r="S52" s="137" t="s">
        <v>160</v>
      </c>
      <c r="T52" s="138">
        <v>2</v>
      </c>
      <c r="U52" s="138">
        <v>0</v>
      </c>
      <c r="V52" s="138">
        <v>2</v>
      </c>
      <c r="W52" s="138">
        <v>3</v>
      </c>
      <c r="X52" s="113">
        <v>4</v>
      </c>
      <c r="Z52" s="72"/>
      <c r="AA52" s="60"/>
      <c r="AB52" s="33"/>
      <c r="AC52" s="33"/>
      <c r="AD52" s="33"/>
      <c r="AE52" s="33"/>
      <c r="AF52" s="76"/>
    </row>
    <row r="53" spans="1:32" ht="15" customHeight="1">
      <c r="A53" s="220" t="s">
        <v>214</v>
      </c>
      <c r="B53" s="221" t="s">
        <v>215</v>
      </c>
      <c r="C53" s="214">
        <v>3</v>
      </c>
      <c r="D53" s="214">
        <v>0</v>
      </c>
      <c r="E53" s="214">
        <v>0</v>
      </c>
      <c r="F53" s="214">
        <v>3</v>
      </c>
      <c r="G53" s="214">
        <v>4</v>
      </c>
      <c r="I53" s="139" t="s">
        <v>161</v>
      </c>
      <c r="J53" s="139" t="s">
        <v>162</v>
      </c>
      <c r="K53" s="140">
        <v>3</v>
      </c>
      <c r="L53" s="140">
        <v>2</v>
      </c>
      <c r="M53" s="140">
        <v>0</v>
      </c>
      <c r="N53" s="140">
        <v>4</v>
      </c>
      <c r="O53" s="122">
        <v>5</v>
      </c>
      <c r="Q53" s="15" t="s">
        <v>119</v>
      </c>
      <c r="R53" s="139" t="s">
        <v>161</v>
      </c>
      <c r="S53" s="139" t="s">
        <v>162</v>
      </c>
      <c r="T53" s="140">
        <v>3</v>
      </c>
      <c r="U53" s="140">
        <v>2</v>
      </c>
      <c r="V53" s="140">
        <v>0</v>
      </c>
      <c r="W53" s="140">
        <v>4</v>
      </c>
      <c r="X53" s="122">
        <v>5</v>
      </c>
      <c r="Z53" s="72"/>
      <c r="AA53" s="60"/>
      <c r="AB53" s="33"/>
      <c r="AC53" s="33"/>
      <c r="AD53" s="33"/>
      <c r="AE53" s="33"/>
      <c r="AF53" s="76"/>
    </row>
    <row r="54" spans="1:32" ht="15" customHeight="1">
      <c r="A54" s="200" t="s">
        <v>126</v>
      </c>
      <c r="B54" s="200" t="s">
        <v>60</v>
      </c>
      <c r="C54" s="206">
        <v>2</v>
      </c>
      <c r="D54" s="206">
        <v>0</v>
      </c>
      <c r="E54" s="206">
        <v>0</v>
      </c>
      <c r="F54" s="206">
        <v>2</v>
      </c>
      <c r="G54" s="206">
        <v>2</v>
      </c>
      <c r="I54" s="141" t="s">
        <v>163</v>
      </c>
      <c r="J54" s="137" t="s">
        <v>164</v>
      </c>
      <c r="K54" s="138">
        <v>2</v>
      </c>
      <c r="L54" s="138">
        <v>2</v>
      </c>
      <c r="M54" s="138">
        <v>0</v>
      </c>
      <c r="N54" s="138">
        <v>3</v>
      </c>
      <c r="O54" s="113">
        <v>5</v>
      </c>
      <c r="Q54" s="15" t="s">
        <v>119</v>
      </c>
      <c r="R54" s="141" t="s">
        <v>163</v>
      </c>
      <c r="S54" s="137" t="s">
        <v>164</v>
      </c>
      <c r="T54" s="138">
        <v>2</v>
      </c>
      <c r="U54" s="138">
        <v>2</v>
      </c>
      <c r="V54" s="138">
        <v>0</v>
      </c>
      <c r="W54" s="138">
        <v>3</v>
      </c>
      <c r="X54" s="113">
        <v>5</v>
      </c>
      <c r="Z54" s="72"/>
      <c r="AA54" s="60"/>
      <c r="AB54" s="33"/>
      <c r="AC54" s="33"/>
      <c r="AD54" s="33"/>
      <c r="AE54" s="33"/>
      <c r="AF54" s="76"/>
    </row>
    <row r="55" spans="1:32" ht="15" customHeight="1">
      <c r="A55" s="202" t="s">
        <v>49</v>
      </c>
      <c r="B55" s="202" t="s">
        <v>50</v>
      </c>
      <c r="C55" s="208">
        <v>0</v>
      </c>
      <c r="D55" s="208">
        <v>0</v>
      </c>
      <c r="E55" s="208">
        <v>4</v>
      </c>
      <c r="F55" s="208">
        <v>2</v>
      </c>
      <c r="G55" s="208">
        <v>3</v>
      </c>
      <c r="I55" s="142" t="s">
        <v>134</v>
      </c>
      <c r="J55" s="142" t="s">
        <v>132</v>
      </c>
      <c r="K55" s="143">
        <v>3</v>
      </c>
      <c r="L55" s="143">
        <v>0</v>
      </c>
      <c r="M55" s="143">
        <v>0</v>
      </c>
      <c r="N55" s="143">
        <v>3</v>
      </c>
      <c r="O55" s="192">
        <v>3</v>
      </c>
      <c r="Q55" s="15" t="s">
        <v>119</v>
      </c>
      <c r="R55" s="145" t="s">
        <v>167</v>
      </c>
      <c r="S55" s="145" t="s">
        <v>168</v>
      </c>
      <c r="T55" s="146">
        <v>0</v>
      </c>
      <c r="U55" s="146">
        <v>0</v>
      </c>
      <c r="V55" s="146">
        <v>0</v>
      </c>
      <c r="W55" s="146">
        <v>0</v>
      </c>
      <c r="X55" s="146">
        <v>4</v>
      </c>
      <c r="Z55" s="72"/>
      <c r="AA55" s="60"/>
      <c r="AB55" s="33"/>
      <c r="AC55" s="33"/>
      <c r="AD55" s="33"/>
      <c r="AE55" s="33"/>
      <c r="AF55" s="76"/>
    </row>
    <row r="56" spans="1:32" ht="15" customHeight="1">
      <c r="A56" s="204" t="s">
        <v>216</v>
      </c>
      <c r="B56" s="204" t="s">
        <v>217</v>
      </c>
      <c r="C56" s="214">
        <v>3</v>
      </c>
      <c r="D56" s="214">
        <v>0</v>
      </c>
      <c r="E56" s="214">
        <v>0</v>
      </c>
      <c r="F56" s="214">
        <v>3</v>
      </c>
      <c r="G56" s="214">
        <v>5</v>
      </c>
      <c r="I56" s="144" t="s">
        <v>165</v>
      </c>
      <c r="J56" s="144" t="s">
        <v>166</v>
      </c>
      <c r="K56" s="140">
        <v>3</v>
      </c>
      <c r="L56" s="140">
        <v>0</v>
      </c>
      <c r="M56" s="140">
        <v>0</v>
      </c>
      <c r="N56" s="140">
        <v>3</v>
      </c>
      <c r="O56" s="140">
        <v>4</v>
      </c>
      <c r="Q56" s="15" t="s">
        <v>119</v>
      </c>
      <c r="R56" s="144" t="s">
        <v>165</v>
      </c>
      <c r="S56" s="144" t="s">
        <v>166</v>
      </c>
      <c r="T56" s="140">
        <v>3</v>
      </c>
      <c r="U56" s="140">
        <v>0</v>
      </c>
      <c r="V56" s="140">
        <v>0</v>
      </c>
      <c r="W56" s="140">
        <v>3</v>
      </c>
      <c r="X56" s="140">
        <v>4</v>
      </c>
      <c r="Z56" s="72"/>
      <c r="AA56" s="60"/>
      <c r="AB56" s="33"/>
      <c r="AC56" s="33"/>
      <c r="AD56" s="33"/>
      <c r="AE56" s="33"/>
      <c r="AF56" s="76"/>
    </row>
    <row r="57" spans="1:32" ht="15" customHeight="1">
      <c r="A57" s="204" t="s">
        <v>134</v>
      </c>
      <c r="B57" s="204" t="s">
        <v>132</v>
      </c>
      <c r="C57" s="214">
        <v>3</v>
      </c>
      <c r="D57" s="214">
        <v>0</v>
      </c>
      <c r="E57" s="214">
        <v>0</v>
      </c>
      <c r="F57" s="214">
        <v>3</v>
      </c>
      <c r="G57" s="214">
        <v>3</v>
      </c>
      <c r="I57" s="145" t="s">
        <v>167</v>
      </c>
      <c r="J57" s="145" t="s">
        <v>168</v>
      </c>
      <c r="K57" s="146">
        <v>0</v>
      </c>
      <c r="L57" s="146">
        <v>0</v>
      </c>
      <c r="M57" s="146">
        <v>0</v>
      </c>
      <c r="N57" s="146">
        <v>0</v>
      </c>
      <c r="O57" s="146">
        <v>4</v>
      </c>
      <c r="Q57" s="20"/>
      <c r="R57" s="353" t="s">
        <v>121</v>
      </c>
      <c r="S57" s="353"/>
      <c r="T57" s="59">
        <f>SUM(T51:T56)</f>
        <v>13</v>
      </c>
      <c r="U57" s="59">
        <f>SUM(U51:U56)</f>
        <v>4</v>
      </c>
      <c r="V57" s="59">
        <f>SUM(V51:V56)</f>
        <v>2</v>
      </c>
      <c r="W57" s="59">
        <f>SUM(W51:W56)</f>
        <v>16</v>
      </c>
      <c r="X57" s="89">
        <f>SUM(X51:X56)</f>
        <v>27</v>
      </c>
      <c r="Z57" s="72"/>
      <c r="AA57" s="60"/>
      <c r="AB57" s="33"/>
      <c r="AC57" s="33"/>
      <c r="AD57" s="33"/>
      <c r="AE57" s="33"/>
      <c r="AF57" s="76"/>
    </row>
    <row r="58" spans="1:32" ht="15" customHeight="1">
      <c r="A58" s="167" t="s">
        <v>37</v>
      </c>
      <c r="B58" s="217" t="s">
        <v>38</v>
      </c>
      <c r="C58" s="198">
        <v>2</v>
      </c>
      <c r="D58" s="198">
        <v>0</v>
      </c>
      <c r="E58" s="198">
        <v>0</v>
      </c>
      <c r="F58" s="198">
        <v>2</v>
      </c>
      <c r="G58" s="218">
        <v>3</v>
      </c>
      <c r="I58" s="360" t="s">
        <v>23</v>
      </c>
      <c r="J58" s="360"/>
      <c r="K58" s="147">
        <f>SUM(K51:K57)</f>
        <v>16</v>
      </c>
      <c r="L58" s="147">
        <f>SUM(L51:L57)</f>
        <v>4</v>
      </c>
      <c r="M58" s="147">
        <f>SUM(M51:M57)</f>
        <v>2</v>
      </c>
      <c r="N58" s="147">
        <f>SUM(N51:N57)</f>
        <v>19</v>
      </c>
      <c r="O58" s="147">
        <f>SUM(O51:O57)</f>
        <v>30</v>
      </c>
      <c r="Q58" s="20" t="s">
        <v>120</v>
      </c>
      <c r="R58" s="34" t="s">
        <v>134</v>
      </c>
      <c r="S58" s="35" t="s">
        <v>132</v>
      </c>
      <c r="T58" s="36">
        <v>3</v>
      </c>
      <c r="U58" s="36">
        <v>0</v>
      </c>
      <c r="V58" s="36">
        <v>0</v>
      </c>
      <c r="W58" s="36">
        <v>3</v>
      </c>
      <c r="X58" s="84">
        <v>3</v>
      </c>
      <c r="Z58" s="72"/>
      <c r="AA58" s="60"/>
      <c r="AB58" s="33"/>
      <c r="AC58" s="33"/>
      <c r="AD58" s="33"/>
      <c r="AE58" s="33"/>
      <c r="AF58" s="76"/>
    </row>
    <row r="59" spans="1:32" ht="15" customHeight="1">
      <c r="A59" s="172" t="s">
        <v>218</v>
      </c>
      <c r="B59" s="172" t="s">
        <v>219</v>
      </c>
      <c r="C59" s="172">
        <v>0</v>
      </c>
      <c r="D59" s="172">
        <v>0</v>
      </c>
      <c r="E59" s="172">
        <v>0</v>
      </c>
      <c r="F59" s="172">
        <v>0</v>
      </c>
      <c r="G59" s="198">
        <v>4</v>
      </c>
      <c r="I59" s="356"/>
      <c r="J59" s="357"/>
      <c r="K59" s="50"/>
      <c r="L59" s="50"/>
      <c r="M59" s="50"/>
      <c r="N59" s="50"/>
      <c r="O59" s="80"/>
      <c r="Q59" s="20"/>
      <c r="R59" s="37"/>
      <c r="S59" s="38"/>
      <c r="T59" s="98"/>
      <c r="U59" s="98"/>
      <c r="V59" s="98"/>
      <c r="W59" s="98"/>
      <c r="X59" s="76"/>
      <c r="Z59" s="72"/>
      <c r="AA59" s="60"/>
      <c r="AB59" s="33"/>
      <c r="AC59" s="33"/>
      <c r="AD59" s="33"/>
      <c r="AE59" s="33"/>
      <c r="AF59" s="76"/>
    </row>
    <row r="60" spans="1:32" ht="15" customHeight="1">
      <c r="A60" s="368" t="s">
        <v>23</v>
      </c>
      <c r="B60" s="368"/>
      <c r="C60" s="222">
        <f>SUM(C51:C59)</f>
        <v>18</v>
      </c>
      <c r="D60" s="222">
        <f>SUM(D51:D59)</f>
        <v>0</v>
      </c>
      <c r="E60" s="222">
        <v>6</v>
      </c>
      <c r="F60" s="222">
        <f>F51+F52+F53+F54+F55+F56+F57+F58+F59</f>
        <v>21</v>
      </c>
      <c r="G60" s="222">
        <f>G51+G52+G53+G54+G55+G56+G57+G58+G59</f>
        <v>34</v>
      </c>
      <c r="I60" s="74"/>
      <c r="J60" s="40"/>
      <c r="K60" s="50"/>
      <c r="L60" s="50"/>
      <c r="M60" s="50"/>
      <c r="N60" s="50"/>
      <c r="O60" s="80"/>
      <c r="Q60" s="20"/>
      <c r="R60" s="353" t="s">
        <v>122</v>
      </c>
      <c r="S60" s="353"/>
      <c r="T60" s="59">
        <f>SUM(T58:T59)</f>
        <v>3</v>
      </c>
      <c r="U60" s="59">
        <f>SUM(U58:U59)</f>
        <v>0</v>
      </c>
      <c r="V60" s="59">
        <f>SUM(V58:V59)</f>
        <v>0</v>
      </c>
      <c r="W60" s="59">
        <f>SUM(W58:W59)</f>
        <v>3</v>
      </c>
      <c r="X60" s="89">
        <f>SUM(X58:X59)</f>
        <v>3</v>
      </c>
      <c r="Z60" s="91" t="s">
        <v>123</v>
      </c>
      <c r="AA60" s="66"/>
      <c r="AB60" s="39">
        <f>SUM(AB51:AB59)</f>
        <v>3</v>
      </c>
      <c r="AC60" s="39">
        <f>SUM(AC51:AC59)</f>
        <v>2</v>
      </c>
      <c r="AD60" s="39">
        <f>SUM(AD51:AD59)</f>
        <v>0</v>
      </c>
      <c r="AE60" s="39">
        <f>SUM(AE51:AE59)</f>
        <v>4</v>
      </c>
      <c r="AF60" s="96">
        <f>SUM(AF51:AF59)</f>
        <v>5</v>
      </c>
    </row>
    <row r="61" spans="1:32" ht="15" customHeight="1">
      <c r="A61" s="20"/>
      <c r="B61" s="5"/>
      <c r="C61" s="5"/>
      <c r="D61" s="5"/>
      <c r="E61" s="5"/>
      <c r="F61" s="5"/>
      <c r="G61" s="19"/>
      <c r="I61" s="74"/>
      <c r="J61" s="40"/>
      <c r="K61" s="50"/>
      <c r="L61" s="50"/>
      <c r="M61" s="50"/>
      <c r="N61" s="50"/>
      <c r="O61" s="80"/>
      <c r="Q61" s="20"/>
      <c r="R61" s="58" t="s">
        <v>123</v>
      </c>
      <c r="S61" s="58"/>
      <c r="T61" s="39">
        <f>SUM(T57,T60)</f>
        <v>16</v>
      </c>
      <c r="U61" s="39">
        <f>SUM(U57,U60)</f>
        <v>4</v>
      </c>
      <c r="V61" s="39">
        <f>SUM(V57,V60)</f>
        <v>2</v>
      </c>
      <c r="W61" s="39">
        <f>SUM(W57,W60)</f>
        <v>19</v>
      </c>
      <c r="X61" s="73">
        <f>SUM(X57,X60)</f>
        <v>30</v>
      </c>
      <c r="Z61" s="92"/>
      <c r="AA61" s="64"/>
      <c r="AB61" s="65"/>
      <c r="AC61" s="65"/>
      <c r="AD61" s="65"/>
      <c r="AE61" s="65"/>
      <c r="AF61" s="87"/>
    </row>
    <row r="62" spans="1:32" ht="15" customHeight="1">
      <c r="A62" s="74"/>
      <c r="B62" s="40"/>
      <c r="C62" s="50"/>
      <c r="D62" s="50"/>
      <c r="E62" s="50"/>
      <c r="F62" s="50"/>
      <c r="G62" s="80"/>
      <c r="I62" s="74"/>
      <c r="J62" s="40"/>
      <c r="K62" s="50"/>
      <c r="L62" s="50"/>
      <c r="M62" s="50"/>
      <c r="N62" s="50"/>
      <c r="O62" s="80"/>
      <c r="Q62" s="20"/>
      <c r="R62" s="5"/>
      <c r="S62" s="5"/>
      <c r="T62" s="5"/>
      <c r="U62" s="5"/>
      <c r="V62" s="5"/>
      <c r="W62" s="5"/>
      <c r="X62" s="19"/>
      <c r="Z62" s="74"/>
      <c r="AA62" s="40"/>
      <c r="AB62" s="41"/>
      <c r="AC62" s="41"/>
      <c r="AD62" s="41"/>
      <c r="AE62" s="41"/>
      <c r="AF62" s="75"/>
    </row>
    <row r="63" spans="1:32" ht="15" customHeight="1">
      <c r="A63" s="344" t="s">
        <v>51</v>
      </c>
      <c r="B63" s="345"/>
      <c r="C63" s="345"/>
      <c r="D63" s="345"/>
      <c r="E63" s="345"/>
      <c r="F63" s="345"/>
      <c r="G63" s="346"/>
      <c r="I63" s="344" t="s">
        <v>51</v>
      </c>
      <c r="J63" s="345"/>
      <c r="K63" s="345"/>
      <c r="L63" s="345"/>
      <c r="M63" s="345"/>
      <c r="N63" s="345"/>
      <c r="O63" s="346"/>
      <c r="Q63" s="20"/>
      <c r="R63" s="46"/>
      <c r="S63" s="46"/>
      <c r="T63" s="41"/>
      <c r="U63" s="41"/>
      <c r="V63" s="41"/>
      <c r="W63" s="41"/>
      <c r="X63" s="75"/>
      <c r="Z63" s="344" t="s">
        <v>51</v>
      </c>
      <c r="AA63" s="345"/>
      <c r="AB63" s="345"/>
      <c r="AC63" s="345"/>
      <c r="AD63" s="345"/>
      <c r="AE63" s="345"/>
      <c r="AF63" s="346"/>
    </row>
    <row r="64" spans="1:32" s="2" customFormat="1" ht="22.5" customHeight="1">
      <c r="A64" s="67" t="s">
        <v>8</v>
      </c>
      <c r="B64" s="30" t="s">
        <v>9</v>
      </c>
      <c r="C64" s="31" t="s">
        <v>0</v>
      </c>
      <c r="D64" s="31" t="s">
        <v>10</v>
      </c>
      <c r="E64" s="31" t="s">
        <v>11</v>
      </c>
      <c r="F64" s="31" t="s">
        <v>12</v>
      </c>
      <c r="G64" s="68" t="s">
        <v>13</v>
      </c>
      <c r="H64" s="1"/>
      <c r="I64" s="67" t="s">
        <v>8</v>
      </c>
      <c r="J64" s="30" t="s">
        <v>9</v>
      </c>
      <c r="K64" s="31" t="s">
        <v>0</v>
      </c>
      <c r="L64" s="31" t="s">
        <v>10</v>
      </c>
      <c r="M64" s="31" t="s">
        <v>11</v>
      </c>
      <c r="N64" s="31" t="s">
        <v>12</v>
      </c>
      <c r="O64" s="68" t="s">
        <v>13</v>
      </c>
      <c r="Q64" s="20"/>
      <c r="R64" s="345" t="s">
        <v>51</v>
      </c>
      <c r="S64" s="345"/>
      <c r="T64" s="345"/>
      <c r="U64" s="345"/>
      <c r="V64" s="345"/>
      <c r="W64" s="345"/>
      <c r="X64" s="346"/>
      <c r="Z64" s="67" t="s">
        <v>8</v>
      </c>
      <c r="AA64" s="30" t="s">
        <v>9</v>
      </c>
      <c r="AB64" s="31" t="s">
        <v>0</v>
      </c>
      <c r="AC64" s="31" t="s">
        <v>10</v>
      </c>
      <c r="AD64" s="31" t="s">
        <v>11</v>
      </c>
      <c r="AE64" s="31" t="s">
        <v>12</v>
      </c>
      <c r="AF64" s="68" t="s">
        <v>13</v>
      </c>
    </row>
    <row r="65" spans="1:32" ht="15" customHeight="1">
      <c r="A65" s="207" t="s">
        <v>53</v>
      </c>
      <c r="B65" s="202" t="s">
        <v>220</v>
      </c>
      <c r="C65" s="203">
        <v>0</v>
      </c>
      <c r="D65" s="203">
        <v>0</v>
      </c>
      <c r="E65" s="203">
        <v>4</v>
      </c>
      <c r="F65" s="203">
        <v>2</v>
      </c>
      <c r="G65" s="203">
        <v>3</v>
      </c>
      <c r="I65" s="139" t="s">
        <v>169</v>
      </c>
      <c r="J65" s="169" t="s">
        <v>103</v>
      </c>
      <c r="K65" s="140">
        <v>3</v>
      </c>
      <c r="L65" s="140">
        <v>0</v>
      </c>
      <c r="M65" s="140">
        <v>0</v>
      </c>
      <c r="N65" s="140">
        <v>3</v>
      </c>
      <c r="O65" s="122">
        <v>4</v>
      </c>
      <c r="Q65" s="88"/>
      <c r="R65" s="30" t="s">
        <v>8</v>
      </c>
      <c r="S65" s="30" t="s">
        <v>9</v>
      </c>
      <c r="T65" s="31" t="s">
        <v>0</v>
      </c>
      <c r="U65" s="31" t="s">
        <v>10</v>
      </c>
      <c r="V65" s="31" t="s">
        <v>11</v>
      </c>
      <c r="W65" s="31" t="s">
        <v>12</v>
      </c>
      <c r="X65" s="68" t="s">
        <v>13</v>
      </c>
      <c r="Z65" s="241"/>
      <c r="AA65" s="242"/>
      <c r="AB65" s="125"/>
      <c r="AC65" s="125"/>
      <c r="AD65" s="125"/>
      <c r="AE65" s="125"/>
      <c r="AF65" s="243"/>
    </row>
    <row r="66" spans="1:32" ht="15" customHeight="1">
      <c r="A66" s="216" t="s">
        <v>54</v>
      </c>
      <c r="B66" s="204" t="s">
        <v>55</v>
      </c>
      <c r="C66" s="214">
        <v>3</v>
      </c>
      <c r="D66" s="214">
        <v>0</v>
      </c>
      <c r="E66" s="214">
        <v>0</v>
      </c>
      <c r="F66" s="214">
        <v>3</v>
      </c>
      <c r="G66" s="214">
        <v>4</v>
      </c>
      <c r="I66" s="136" t="s">
        <v>170</v>
      </c>
      <c r="J66" s="137" t="s">
        <v>171</v>
      </c>
      <c r="K66" s="138">
        <v>3</v>
      </c>
      <c r="L66" s="138">
        <v>0</v>
      </c>
      <c r="M66" s="138">
        <v>2</v>
      </c>
      <c r="N66" s="138">
        <v>4</v>
      </c>
      <c r="O66" s="113">
        <v>5</v>
      </c>
      <c r="Q66" s="15" t="s">
        <v>119</v>
      </c>
      <c r="R66" s="139" t="s">
        <v>169</v>
      </c>
      <c r="S66" s="169" t="s">
        <v>103</v>
      </c>
      <c r="T66" s="140">
        <v>3</v>
      </c>
      <c r="U66" s="140">
        <v>0</v>
      </c>
      <c r="V66" s="140">
        <v>0</v>
      </c>
      <c r="W66" s="140">
        <v>3</v>
      </c>
      <c r="X66" s="185">
        <v>4</v>
      </c>
      <c r="Z66" s="72"/>
      <c r="AA66" s="60"/>
      <c r="AB66" s="33"/>
      <c r="AC66" s="33"/>
      <c r="AD66" s="33"/>
      <c r="AE66" s="33"/>
      <c r="AF66" s="76"/>
    </row>
    <row r="67" spans="1:32" ht="15" customHeight="1">
      <c r="A67" s="216" t="s">
        <v>221</v>
      </c>
      <c r="B67" s="204" t="s">
        <v>48</v>
      </c>
      <c r="C67" s="214">
        <v>3</v>
      </c>
      <c r="D67" s="214">
        <v>0</v>
      </c>
      <c r="E67" s="214">
        <v>0</v>
      </c>
      <c r="F67" s="214">
        <v>3</v>
      </c>
      <c r="G67" s="214">
        <v>5</v>
      </c>
      <c r="I67" s="136" t="s">
        <v>172</v>
      </c>
      <c r="J67" s="137" t="s">
        <v>173</v>
      </c>
      <c r="K67" s="138">
        <v>2</v>
      </c>
      <c r="L67" s="138">
        <v>2</v>
      </c>
      <c r="M67" s="138">
        <v>0</v>
      </c>
      <c r="N67" s="138">
        <v>3</v>
      </c>
      <c r="O67" s="186">
        <v>5</v>
      </c>
      <c r="Q67" s="15" t="s">
        <v>119</v>
      </c>
      <c r="R67" s="136" t="s">
        <v>170</v>
      </c>
      <c r="S67" s="137" t="s">
        <v>171</v>
      </c>
      <c r="T67" s="138">
        <v>3</v>
      </c>
      <c r="U67" s="138">
        <v>0</v>
      </c>
      <c r="V67" s="138">
        <v>2</v>
      </c>
      <c r="W67" s="138">
        <v>4</v>
      </c>
      <c r="X67" s="113">
        <v>5</v>
      </c>
      <c r="Z67" s="72"/>
      <c r="AA67" s="60"/>
      <c r="AB67" s="33"/>
      <c r="AC67" s="33"/>
      <c r="AD67" s="33"/>
      <c r="AE67" s="33"/>
      <c r="AF67" s="76"/>
    </row>
    <row r="68" spans="1:32" ht="15" customHeight="1">
      <c r="A68" s="223" t="s">
        <v>222</v>
      </c>
      <c r="B68" s="224" t="s">
        <v>223</v>
      </c>
      <c r="C68" s="225">
        <v>2</v>
      </c>
      <c r="D68" s="225">
        <v>0</v>
      </c>
      <c r="E68" s="225">
        <v>0</v>
      </c>
      <c r="F68" s="225">
        <v>2</v>
      </c>
      <c r="G68" s="225">
        <v>3</v>
      </c>
      <c r="I68" s="172" t="s">
        <v>174</v>
      </c>
      <c r="J68" s="133" t="s">
        <v>137</v>
      </c>
      <c r="K68" s="138">
        <v>2</v>
      </c>
      <c r="L68" s="138">
        <v>0</v>
      </c>
      <c r="M68" s="138">
        <v>0</v>
      </c>
      <c r="N68" s="138">
        <v>2</v>
      </c>
      <c r="O68" s="113">
        <v>3</v>
      </c>
      <c r="Q68" s="15" t="s">
        <v>119</v>
      </c>
      <c r="R68" s="136" t="s">
        <v>172</v>
      </c>
      <c r="S68" s="137" t="s">
        <v>173</v>
      </c>
      <c r="T68" s="138">
        <v>2</v>
      </c>
      <c r="U68" s="138">
        <v>2</v>
      </c>
      <c r="V68" s="138">
        <v>0</v>
      </c>
      <c r="W68" s="138">
        <v>3</v>
      </c>
      <c r="X68" s="186">
        <v>5</v>
      </c>
      <c r="Z68" s="72"/>
      <c r="AA68" s="60"/>
      <c r="AB68" s="33"/>
      <c r="AC68" s="33"/>
      <c r="AD68" s="33"/>
      <c r="AE68" s="33"/>
      <c r="AF68" s="76"/>
    </row>
    <row r="69" spans="1:32" ht="15" customHeight="1">
      <c r="A69" s="226" t="s">
        <v>56</v>
      </c>
      <c r="B69" s="227" t="s">
        <v>57</v>
      </c>
      <c r="C69" s="219">
        <v>3</v>
      </c>
      <c r="D69" s="219">
        <v>0</v>
      </c>
      <c r="E69" s="219">
        <v>0</v>
      </c>
      <c r="F69" s="219">
        <v>3</v>
      </c>
      <c r="G69" s="219">
        <v>5</v>
      </c>
      <c r="I69" s="139" t="s">
        <v>169</v>
      </c>
      <c r="J69" s="169" t="s">
        <v>175</v>
      </c>
      <c r="K69" s="140">
        <v>3</v>
      </c>
      <c r="L69" s="140">
        <v>0</v>
      </c>
      <c r="M69" s="140">
        <v>0</v>
      </c>
      <c r="N69" s="140">
        <v>3</v>
      </c>
      <c r="O69" s="122">
        <v>4</v>
      </c>
      <c r="Q69" s="15" t="s">
        <v>119</v>
      </c>
      <c r="R69" s="139" t="s">
        <v>169</v>
      </c>
      <c r="S69" s="169" t="s">
        <v>175</v>
      </c>
      <c r="T69" s="140">
        <v>3</v>
      </c>
      <c r="U69" s="140">
        <v>0</v>
      </c>
      <c r="V69" s="140">
        <v>0</v>
      </c>
      <c r="W69" s="140">
        <v>3</v>
      </c>
      <c r="X69" s="185">
        <v>4</v>
      </c>
      <c r="Z69" s="72"/>
      <c r="AA69" s="60"/>
      <c r="AB69" s="33"/>
      <c r="AC69" s="33"/>
      <c r="AD69" s="33"/>
      <c r="AE69" s="33"/>
      <c r="AF69" s="76"/>
    </row>
    <row r="70" spans="1:32" ht="15" customHeight="1">
      <c r="A70" s="226" t="s">
        <v>63</v>
      </c>
      <c r="B70" s="200" t="s">
        <v>69</v>
      </c>
      <c r="C70" s="219">
        <v>3</v>
      </c>
      <c r="D70" s="219">
        <v>0</v>
      </c>
      <c r="E70" s="219">
        <v>0</v>
      </c>
      <c r="F70" s="219">
        <v>3</v>
      </c>
      <c r="G70" s="219">
        <v>5</v>
      </c>
      <c r="I70" s="148" t="s">
        <v>63</v>
      </c>
      <c r="J70" s="148" t="s">
        <v>69</v>
      </c>
      <c r="K70" s="138">
        <v>3</v>
      </c>
      <c r="L70" s="138">
        <v>0</v>
      </c>
      <c r="M70" s="138">
        <v>0</v>
      </c>
      <c r="N70" s="138">
        <v>3</v>
      </c>
      <c r="O70" s="113">
        <v>5</v>
      </c>
      <c r="Q70" s="15"/>
      <c r="R70" s="353" t="s">
        <v>121</v>
      </c>
      <c r="S70" s="353"/>
      <c r="T70" s="59">
        <f>SUM(T66:T69)</f>
        <v>11</v>
      </c>
      <c r="U70" s="59">
        <f>SUM(U66:U69)</f>
        <v>2</v>
      </c>
      <c r="V70" s="59">
        <f>SUM(V66:V69)</f>
        <v>2</v>
      </c>
      <c r="W70" s="59">
        <f>SUM(W66:W69)</f>
        <v>13</v>
      </c>
      <c r="X70" s="89">
        <f>SUM(X66:X69)</f>
        <v>18</v>
      </c>
      <c r="Z70" s="72"/>
      <c r="AA70" s="60"/>
      <c r="AB70" s="33"/>
      <c r="AC70" s="33"/>
      <c r="AD70" s="33"/>
      <c r="AE70" s="33"/>
      <c r="AF70" s="76"/>
    </row>
    <row r="71" spans="1:32" ht="15" customHeight="1">
      <c r="A71" s="228" t="s">
        <v>63</v>
      </c>
      <c r="B71" s="200" t="s">
        <v>224</v>
      </c>
      <c r="C71" s="219">
        <v>2</v>
      </c>
      <c r="D71" s="219">
        <v>0</v>
      </c>
      <c r="E71" s="219">
        <v>0</v>
      </c>
      <c r="F71" s="219">
        <v>2</v>
      </c>
      <c r="G71" s="219">
        <v>3</v>
      </c>
      <c r="I71" s="139" t="s">
        <v>63</v>
      </c>
      <c r="J71" s="139" t="s">
        <v>176</v>
      </c>
      <c r="K71" s="140">
        <v>3</v>
      </c>
      <c r="L71" s="140">
        <v>0</v>
      </c>
      <c r="M71" s="140">
        <v>0</v>
      </c>
      <c r="N71" s="140">
        <v>3</v>
      </c>
      <c r="O71" s="122">
        <v>5</v>
      </c>
      <c r="Q71" s="20" t="s">
        <v>120</v>
      </c>
      <c r="R71" s="172" t="s">
        <v>174</v>
      </c>
      <c r="S71" s="133" t="s">
        <v>137</v>
      </c>
      <c r="T71" s="138">
        <v>2</v>
      </c>
      <c r="U71" s="138">
        <v>0</v>
      </c>
      <c r="V71" s="138">
        <v>0</v>
      </c>
      <c r="W71" s="138">
        <v>2</v>
      </c>
      <c r="X71" s="113">
        <v>3</v>
      </c>
      <c r="Z71" s="72"/>
      <c r="AA71" s="60"/>
      <c r="AB71" s="33"/>
      <c r="AC71" s="33"/>
      <c r="AD71" s="33"/>
      <c r="AE71" s="33"/>
      <c r="AF71" s="76"/>
    </row>
    <row r="72" spans="1:32" ht="15" customHeight="1">
      <c r="A72" s="229" t="s">
        <v>225</v>
      </c>
      <c r="B72" s="230" t="s">
        <v>138</v>
      </c>
      <c r="C72" s="165">
        <v>2</v>
      </c>
      <c r="D72" s="165">
        <v>0</v>
      </c>
      <c r="E72" s="165">
        <v>0</v>
      </c>
      <c r="F72" s="165">
        <v>2</v>
      </c>
      <c r="G72" s="166">
        <v>3</v>
      </c>
      <c r="I72" s="69"/>
      <c r="J72" s="32"/>
      <c r="K72" s="97"/>
      <c r="L72" s="97"/>
      <c r="M72" s="97"/>
      <c r="N72" s="97"/>
      <c r="O72" s="76"/>
      <c r="Q72" s="20" t="s">
        <v>120</v>
      </c>
      <c r="R72" s="148" t="s">
        <v>63</v>
      </c>
      <c r="S72" s="148" t="s">
        <v>69</v>
      </c>
      <c r="T72" s="138">
        <v>3</v>
      </c>
      <c r="U72" s="138">
        <v>0</v>
      </c>
      <c r="V72" s="138">
        <v>0</v>
      </c>
      <c r="W72" s="138">
        <v>3</v>
      </c>
      <c r="X72" s="113">
        <v>5</v>
      </c>
      <c r="Z72" s="72"/>
      <c r="AA72" s="60"/>
      <c r="AB72" s="33"/>
      <c r="AC72" s="33"/>
      <c r="AD72" s="33"/>
      <c r="AE72" s="33"/>
      <c r="AF72" s="76"/>
    </row>
    <row r="73" spans="1:32" ht="13.5" customHeight="1">
      <c r="A73" s="156"/>
      <c r="B73" s="199"/>
      <c r="C73" s="155"/>
      <c r="D73" s="155"/>
      <c r="E73" s="155"/>
      <c r="F73" s="155"/>
      <c r="G73" s="170"/>
      <c r="I73" s="358" t="s">
        <v>23</v>
      </c>
      <c r="J73" s="359"/>
      <c r="K73" s="39">
        <f>SUM(K65:K72)</f>
        <v>19</v>
      </c>
      <c r="L73" s="39">
        <f>SUM(L65:L72)</f>
        <v>2</v>
      </c>
      <c r="M73" s="39">
        <f>SUM(M65:M72)</f>
        <v>2</v>
      </c>
      <c r="N73" s="39">
        <f>SUM(N65:N72)</f>
        <v>21</v>
      </c>
      <c r="O73" s="73">
        <f>SUM(O65:O72)</f>
        <v>31</v>
      </c>
      <c r="Q73" s="20" t="s">
        <v>120</v>
      </c>
      <c r="R73" s="139" t="s">
        <v>63</v>
      </c>
      <c r="S73" s="139" t="s">
        <v>176</v>
      </c>
      <c r="T73" s="140">
        <v>3</v>
      </c>
      <c r="U73" s="140">
        <v>0</v>
      </c>
      <c r="V73" s="140">
        <v>0</v>
      </c>
      <c r="W73" s="140">
        <v>3</v>
      </c>
      <c r="X73" s="122">
        <v>5</v>
      </c>
      <c r="Z73" s="72"/>
      <c r="AA73" s="60"/>
      <c r="AB73" s="33"/>
      <c r="AC73" s="33"/>
      <c r="AD73" s="33"/>
      <c r="AE73" s="33"/>
      <c r="AF73" s="76"/>
    </row>
    <row r="74" spans="1:33" ht="15" customHeight="1">
      <c r="A74" s="369" t="s">
        <v>23</v>
      </c>
      <c r="B74" s="368"/>
      <c r="C74" s="231">
        <f>SUM(C65:C73)</f>
        <v>18</v>
      </c>
      <c r="D74" s="231">
        <f>SUM(D65:D73)</f>
        <v>0</v>
      </c>
      <c r="E74" s="231">
        <v>4</v>
      </c>
      <c r="F74" s="231">
        <f>SUM(F65:F73)</f>
        <v>20</v>
      </c>
      <c r="G74" s="231">
        <f>SUM(G65:G73)</f>
        <v>31</v>
      </c>
      <c r="I74" s="356"/>
      <c r="J74" s="357"/>
      <c r="K74" s="41"/>
      <c r="L74" s="41"/>
      <c r="M74" s="41"/>
      <c r="N74" s="41"/>
      <c r="O74" s="75"/>
      <c r="Q74" s="20"/>
      <c r="R74" s="353" t="s">
        <v>122</v>
      </c>
      <c r="S74" s="353"/>
      <c r="T74" s="59">
        <f>SUM(T71:T73)</f>
        <v>8</v>
      </c>
      <c r="U74" s="59">
        <f>SUM(U71:U73)</f>
        <v>0</v>
      </c>
      <c r="V74" s="59">
        <f>SUM(V71:V73)</f>
        <v>0</v>
      </c>
      <c r="W74" s="59">
        <f>SUM(W71:W73)</f>
        <v>8</v>
      </c>
      <c r="X74" s="89">
        <f>SUM(X71:X73)</f>
        <v>13</v>
      </c>
      <c r="Z74" s="91" t="s">
        <v>123</v>
      </c>
      <c r="AA74" s="66"/>
      <c r="AB74" s="39">
        <f>SUM(AB65:AB73)</f>
        <v>0</v>
      </c>
      <c r="AC74" s="39">
        <f>SUM(AC65:AC73)</f>
        <v>0</v>
      </c>
      <c r="AD74" s="39">
        <f>SUM(AD65:AD73)</f>
        <v>0</v>
      </c>
      <c r="AE74" s="39">
        <f>SUM(AE65:AE73)</f>
        <v>0</v>
      </c>
      <c r="AF74" s="96">
        <f>SUM(AF65:AF73)</f>
        <v>0</v>
      </c>
      <c r="AG74" s="5"/>
    </row>
    <row r="75" spans="1:33" ht="15" customHeight="1">
      <c r="A75" s="74"/>
      <c r="B75" s="40"/>
      <c r="C75" s="41"/>
      <c r="D75" s="41"/>
      <c r="E75" s="41"/>
      <c r="F75" s="41"/>
      <c r="G75" s="75"/>
      <c r="I75" s="74"/>
      <c r="J75" s="40"/>
      <c r="K75" s="41"/>
      <c r="L75" s="41"/>
      <c r="M75" s="41"/>
      <c r="N75" s="41"/>
      <c r="O75" s="75"/>
      <c r="Q75" s="20"/>
      <c r="R75" s="58" t="s">
        <v>123</v>
      </c>
      <c r="S75" s="58"/>
      <c r="T75" s="39">
        <f>SUM(T70,T74)</f>
        <v>19</v>
      </c>
      <c r="U75" s="39">
        <f>SUM(U70,U74)</f>
        <v>2</v>
      </c>
      <c r="V75" s="39">
        <f>SUM(V70,V74)</f>
        <v>2</v>
      </c>
      <c r="W75" s="39">
        <f>SUM(W70,W74)</f>
        <v>21</v>
      </c>
      <c r="X75" s="39">
        <f>SUM(X70,X74)</f>
        <v>31</v>
      </c>
      <c r="Z75" s="92"/>
      <c r="AA75" s="64"/>
      <c r="AB75" s="65"/>
      <c r="AC75" s="65"/>
      <c r="AD75" s="65"/>
      <c r="AE75" s="65"/>
      <c r="AF75" s="87"/>
      <c r="AG75" s="5"/>
    </row>
    <row r="76" spans="1:33" ht="15" customHeight="1">
      <c r="A76" s="74"/>
      <c r="B76" s="40"/>
      <c r="C76" s="41"/>
      <c r="D76" s="41"/>
      <c r="E76" s="41"/>
      <c r="F76" s="41"/>
      <c r="G76" s="75"/>
      <c r="I76" s="74"/>
      <c r="J76" s="40"/>
      <c r="K76" s="41"/>
      <c r="L76" s="41"/>
      <c r="M76" s="41"/>
      <c r="N76" s="41"/>
      <c r="O76" s="75"/>
      <c r="Q76" s="20"/>
      <c r="R76" s="46"/>
      <c r="S76" s="46"/>
      <c r="T76" s="41"/>
      <c r="U76" s="41"/>
      <c r="V76" s="41"/>
      <c r="W76" s="41"/>
      <c r="X76" s="75"/>
      <c r="Z76" s="15"/>
      <c r="AA76" s="5"/>
      <c r="AB76" s="5"/>
      <c r="AC76" s="10"/>
      <c r="AD76" s="10"/>
      <c r="AE76" s="10"/>
      <c r="AF76" s="16"/>
      <c r="AG76" s="5"/>
    </row>
    <row r="77" spans="1:33" ht="24.75" customHeight="1">
      <c r="A77" s="344" t="s">
        <v>58</v>
      </c>
      <c r="B77" s="345"/>
      <c r="C77" s="345"/>
      <c r="D77" s="345"/>
      <c r="E77" s="345"/>
      <c r="F77" s="345"/>
      <c r="G77" s="346"/>
      <c r="H77" s="1"/>
      <c r="I77" s="344" t="s">
        <v>58</v>
      </c>
      <c r="J77" s="345"/>
      <c r="K77" s="345"/>
      <c r="L77" s="345"/>
      <c r="M77" s="345"/>
      <c r="N77" s="345"/>
      <c r="O77" s="346"/>
      <c r="P77" s="2"/>
      <c r="Q77" s="20"/>
      <c r="R77" s="345" t="s">
        <v>58</v>
      </c>
      <c r="S77" s="345"/>
      <c r="T77" s="345"/>
      <c r="U77" s="345"/>
      <c r="V77" s="345"/>
      <c r="W77" s="345"/>
      <c r="X77" s="346"/>
      <c r="Z77" s="344" t="s">
        <v>58</v>
      </c>
      <c r="AA77" s="345"/>
      <c r="AB77" s="345"/>
      <c r="AC77" s="345"/>
      <c r="AD77" s="345"/>
      <c r="AE77" s="345"/>
      <c r="AF77" s="346"/>
      <c r="AG77" s="5"/>
    </row>
    <row r="78" spans="1:33" s="2" customFormat="1" ht="17.25" customHeight="1">
      <c r="A78" s="67" t="s">
        <v>8</v>
      </c>
      <c r="B78" s="30" t="s">
        <v>9</v>
      </c>
      <c r="C78" s="31" t="s">
        <v>0</v>
      </c>
      <c r="D78" s="31" t="s">
        <v>10</v>
      </c>
      <c r="E78" s="31" t="s">
        <v>11</v>
      </c>
      <c r="F78" s="31" t="s">
        <v>12</v>
      </c>
      <c r="G78" s="68" t="s">
        <v>13</v>
      </c>
      <c r="H78" s="4"/>
      <c r="I78" s="67" t="s">
        <v>8</v>
      </c>
      <c r="J78" s="30" t="s">
        <v>9</v>
      </c>
      <c r="K78" s="31" t="s">
        <v>0</v>
      </c>
      <c r="L78" s="31" t="s">
        <v>10</v>
      </c>
      <c r="M78" s="31" t="s">
        <v>11</v>
      </c>
      <c r="N78" s="31" t="s">
        <v>12</v>
      </c>
      <c r="O78" s="68" t="s">
        <v>13</v>
      </c>
      <c r="P78" s="4"/>
      <c r="Q78" s="88"/>
      <c r="R78" s="30" t="s">
        <v>8</v>
      </c>
      <c r="S78" s="30" t="s">
        <v>9</v>
      </c>
      <c r="T78" s="31" t="s">
        <v>0</v>
      </c>
      <c r="U78" s="31" t="s">
        <v>10</v>
      </c>
      <c r="V78" s="31" t="s">
        <v>11</v>
      </c>
      <c r="W78" s="31" t="s">
        <v>12</v>
      </c>
      <c r="X78" s="68" t="s">
        <v>13</v>
      </c>
      <c r="Z78" s="67" t="s">
        <v>8</v>
      </c>
      <c r="AA78" s="30" t="s">
        <v>9</v>
      </c>
      <c r="AB78" s="31" t="s">
        <v>0</v>
      </c>
      <c r="AC78" s="31" t="s">
        <v>10</v>
      </c>
      <c r="AD78" s="31" t="s">
        <v>11</v>
      </c>
      <c r="AE78" s="31" t="s">
        <v>12</v>
      </c>
      <c r="AF78" s="68" t="s">
        <v>13</v>
      </c>
      <c r="AG78" s="3"/>
    </row>
    <row r="79" spans="1:33" ht="15" customHeight="1">
      <c r="A79" s="202" t="s">
        <v>59</v>
      </c>
      <c r="B79" s="202" t="s">
        <v>226</v>
      </c>
      <c r="C79" s="208">
        <v>0</v>
      </c>
      <c r="D79" s="208">
        <v>0</v>
      </c>
      <c r="E79" s="208">
        <v>4</v>
      </c>
      <c r="F79" s="208">
        <v>2</v>
      </c>
      <c r="G79" s="208">
        <v>3</v>
      </c>
      <c r="I79" s="139" t="s">
        <v>177</v>
      </c>
      <c r="J79" s="139" t="s">
        <v>178</v>
      </c>
      <c r="K79" s="140">
        <v>3</v>
      </c>
      <c r="L79" s="140">
        <v>0</v>
      </c>
      <c r="M79" s="140">
        <v>0</v>
      </c>
      <c r="N79" s="140">
        <v>3</v>
      </c>
      <c r="O79" s="122">
        <v>4</v>
      </c>
      <c r="Q79" s="15" t="s">
        <v>119</v>
      </c>
      <c r="R79" s="139" t="s">
        <v>177</v>
      </c>
      <c r="S79" s="139" t="s">
        <v>178</v>
      </c>
      <c r="T79" s="140">
        <v>3</v>
      </c>
      <c r="U79" s="140">
        <v>0</v>
      </c>
      <c r="V79" s="140">
        <v>0</v>
      </c>
      <c r="W79" s="140">
        <v>3</v>
      </c>
      <c r="X79" s="122">
        <v>4</v>
      </c>
      <c r="Z79" s="139" t="s">
        <v>179</v>
      </c>
      <c r="AA79" s="139" t="s">
        <v>180</v>
      </c>
      <c r="AB79" s="140">
        <v>3</v>
      </c>
      <c r="AC79" s="140">
        <v>2</v>
      </c>
      <c r="AD79" s="140">
        <v>0</v>
      </c>
      <c r="AE79" s="140">
        <v>4</v>
      </c>
      <c r="AF79" s="122">
        <v>5</v>
      </c>
      <c r="AG79" s="5"/>
    </row>
    <row r="80" spans="1:33" ht="15" customHeight="1">
      <c r="A80" s="220" t="s">
        <v>227</v>
      </c>
      <c r="B80" s="204" t="s">
        <v>228</v>
      </c>
      <c r="C80" s="214">
        <v>3</v>
      </c>
      <c r="D80" s="214">
        <v>0</v>
      </c>
      <c r="E80" s="214">
        <v>0</v>
      </c>
      <c r="F80" s="214">
        <v>3</v>
      </c>
      <c r="G80" s="214">
        <v>5</v>
      </c>
      <c r="I80" s="139" t="s">
        <v>179</v>
      </c>
      <c r="J80" s="139" t="s">
        <v>180</v>
      </c>
      <c r="K80" s="140">
        <v>3</v>
      </c>
      <c r="L80" s="140">
        <v>2</v>
      </c>
      <c r="M80" s="140">
        <v>0</v>
      </c>
      <c r="N80" s="140">
        <v>4</v>
      </c>
      <c r="O80" s="122">
        <v>5</v>
      </c>
      <c r="Q80" s="15" t="s">
        <v>119</v>
      </c>
      <c r="R80" s="139" t="s">
        <v>179</v>
      </c>
      <c r="S80" s="139" t="s">
        <v>180</v>
      </c>
      <c r="T80" s="140">
        <v>3</v>
      </c>
      <c r="U80" s="140">
        <v>2</v>
      </c>
      <c r="V80" s="140">
        <v>0</v>
      </c>
      <c r="W80" s="140">
        <v>4</v>
      </c>
      <c r="X80" s="122">
        <v>5</v>
      </c>
      <c r="Z80" s="72"/>
      <c r="AA80" s="60"/>
      <c r="AB80" s="33"/>
      <c r="AC80" s="33"/>
      <c r="AD80" s="33"/>
      <c r="AE80" s="33"/>
      <c r="AF80" s="76"/>
      <c r="AG80" s="5"/>
    </row>
    <row r="81" spans="1:33" ht="15" customHeight="1">
      <c r="A81" s="232" t="s">
        <v>127</v>
      </c>
      <c r="B81" s="233" t="s">
        <v>52</v>
      </c>
      <c r="C81" s="214">
        <v>3</v>
      </c>
      <c r="D81" s="214">
        <v>2</v>
      </c>
      <c r="E81" s="214">
        <v>0</v>
      </c>
      <c r="F81" s="214">
        <v>4</v>
      </c>
      <c r="G81" s="214">
        <v>7</v>
      </c>
      <c r="I81" s="136" t="s">
        <v>63</v>
      </c>
      <c r="J81" s="141" t="s">
        <v>68</v>
      </c>
      <c r="K81" s="151">
        <v>3</v>
      </c>
      <c r="L81" s="151">
        <v>0</v>
      </c>
      <c r="M81" s="151">
        <v>0</v>
      </c>
      <c r="N81" s="151">
        <v>3</v>
      </c>
      <c r="O81" s="197">
        <v>5</v>
      </c>
      <c r="Q81" s="15" t="s">
        <v>119</v>
      </c>
      <c r="R81" s="136" t="s">
        <v>63</v>
      </c>
      <c r="S81" s="141" t="s">
        <v>68</v>
      </c>
      <c r="T81" s="151">
        <v>3</v>
      </c>
      <c r="U81" s="151">
        <v>0</v>
      </c>
      <c r="V81" s="151">
        <v>0</v>
      </c>
      <c r="W81" s="151">
        <v>3</v>
      </c>
      <c r="X81" s="197">
        <v>5</v>
      </c>
      <c r="Z81" s="72"/>
      <c r="AA81" s="60"/>
      <c r="AB81" s="33"/>
      <c r="AC81" s="33"/>
      <c r="AD81" s="33"/>
      <c r="AE81" s="33"/>
      <c r="AF81" s="76"/>
      <c r="AG81" s="5"/>
    </row>
    <row r="82" spans="1:33" ht="15" customHeight="1">
      <c r="A82" s="234" t="s">
        <v>56</v>
      </c>
      <c r="B82" s="227" t="s">
        <v>61</v>
      </c>
      <c r="C82" s="219">
        <v>3</v>
      </c>
      <c r="D82" s="219">
        <v>0</v>
      </c>
      <c r="E82" s="219">
        <v>0</v>
      </c>
      <c r="F82" s="219">
        <v>3</v>
      </c>
      <c r="G82" s="219">
        <v>5</v>
      </c>
      <c r="I82" s="139" t="s">
        <v>169</v>
      </c>
      <c r="J82" s="169" t="s">
        <v>181</v>
      </c>
      <c r="K82" s="140">
        <v>3</v>
      </c>
      <c r="L82" s="140">
        <v>0</v>
      </c>
      <c r="M82" s="140">
        <v>0</v>
      </c>
      <c r="N82" s="140">
        <v>3</v>
      </c>
      <c r="O82" s="185">
        <v>4</v>
      </c>
      <c r="Q82" s="15" t="s">
        <v>119</v>
      </c>
      <c r="R82" s="145" t="s">
        <v>182</v>
      </c>
      <c r="S82" s="145" t="s">
        <v>183</v>
      </c>
      <c r="T82" s="146">
        <v>0</v>
      </c>
      <c r="U82" s="146">
        <v>0</v>
      </c>
      <c r="V82" s="146">
        <v>0</v>
      </c>
      <c r="W82" s="146">
        <v>0</v>
      </c>
      <c r="X82" s="146">
        <v>4</v>
      </c>
      <c r="Z82" s="72"/>
      <c r="AA82" s="60"/>
      <c r="AB82" s="33"/>
      <c r="AC82" s="33"/>
      <c r="AD82" s="33"/>
      <c r="AE82" s="33"/>
      <c r="AF82" s="76"/>
      <c r="AG82" s="5"/>
    </row>
    <row r="83" spans="1:33" ht="15" customHeight="1">
      <c r="A83" s="232" t="s">
        <v>63</v>
      </c>
      <c r="B83" s="232" t="s">
        <v>176</v>
      </c>
      <c r="C83" s="214">
        <v>3</v>
      </c>
      <c r="D83" s="214">
        <v>0</v>
      </c>
      <c r="E83" s="214">
        <v>0</v>
      </c>
      <c r="F83" s="214">
        <v>3</v>
      </c>
      <c r="G83" s="214">
        <v>5</v>
      </c>
      <c r="I83" s="148" t="s">
        <v>63</v>
      </c>
      <c r="J83" s="148" t="s">
        <v>105</v>
      </c>
      <c r="K83" s="138">
        <v>3</v>
      </c>
      <c r="L83" s="138">
        <v>0</v>
      </c>
      <c r="M83" s="138">
        <v>0</v>
      </c>
      <c r="N83" s="138">
        <v>3</v>
      </c>
      <c r="O83" s="113">
        <v>5</v>
      </c>
      <c r="Q83" s="15" t="s">
        <v>119</v>
      </c>
      <c r="R83" s="139" t="s">
        <v>169</v>
      </c>
      <c r="S83" s="169" t="s">
        <v>181</v>
      </c>
      <c r="T83" s="140">
        <v>3</v>
      </c>
      <c r="U83" s="140">
        <v>0</v>
      </c>
      <c r="V83" s="140">
        <v>0</v>
      </c>
      <c r="W83" s="140">
        <v>3</v>
      </c>
      <c r="X83" s="185">
        <v>4</v>
      </c>
      <c r="Z83" s="72"/>
      <c r="AA83" s="60"/>
      <c r="AB83" s="33"/>
      <c r="AC83" s="33"/>
      <c r="AD83" s="33"/>
      <c r="AE83" s="33"/>
      <c r="AF83" s="76"/>
      <c r="AG83" s="5"/>
    </row>
    <row r="84" spans="1:33" ht="15" customHeight="1">
      <c r="A84" s="227" t="s">
        <v>229</v>
      </c>
      <c r="B84" s="172" t="s">
        <v>230</v>
      </c>
      <c r="C84" s="198">
        <v>3</v>
      </c>
      <c r="D84" s="198">
        <v>0</v>
      </c>
      <c r="E84" s="198">
        <v>0</v>
      </c>
      <c r="F84" s="198">
        <v>3</v>
      </c>
      <c r="G84" s="198">
        <v>4</v>
      </c>
      <c r="I84" s="145" t="s">
        <v>182</v>
      </c>
      <c r="J84" s="145" t="s">
        <v>183</v>
      </c>
      <c r="K84" s="146">
        <v>0</v>
      </c>
      <c r="L84" s="146">
        <v>0</v>
      </c>
      <c r="M84" s="146">
        <v>0</v>
      </c>
      <c r="N84" s="146">
        <v>0</v>
      </c>
      <c r="O84" s="146">
        <v>4</v>
      </c>
      <c r="R84" s="353" t="s">
        <v>121</v>
      </c>
      <c r="S84" s="353"/>
      <c r="T84" s="59">
        <f>SUM(T79:T83)</f>
        <v>12</v>
      </c>
      <c r="U84" s="59">
        <f>SUM(U79:U83)</f>
        <v>2</v>
      </c>
      <c r="V84" s="59">
        <f>SUM(V79:V83)</f>
        <v>0</v>
      </c>
      <c r="W84" s="59">
        <f>SUM(W79:W83)</f>
        <v>13</v>
      </c>
      <c r="X84" s="89">
        <f>SUM(X79:X83)</f>
        <v>22</v>
      </c>
      <c r="Z84" s="72"/>
      <c r="AA84" s="60"/>
      <c r="AB84" s="33"/>
      <c r="AC84" s="33"/>
      <c r="AD84" s="33"/>
      <c r="AE84" s="33"/>
      <c r="AF84" s="76"/>
      <c r="AG84" s="5"/>
    </row>
    <row r="85" spans="1:33" ht="15" customHeight="1">
      <c r="A85" s="227" t="s">
        <v>231</v>
      </c>
      <c r="B85" s="172" t="s">
        <v>232</v>
      </c>
      <c r="C85" s="172">
        <v>0</v>
      </c>
      <c r="D85" s="172">
        <v>0</v>
      </c>
      <c r="E85" s="172">
        <v>0</v>
      </c>
      <c r="F85" s="172">
        <v>0</v>
      </c>
      <c r="G85" s="198">
        <v>4</v>
      </c>
      <c r="I85" s="72"/>
      <c r="J85" s="42"/>
      <c r="K85" s="52"/>
      <c r="L85" s="33"/>
      <c r="M85" s="33"/>
      <c r="N85" s="33"/>
      <c r="O85" s="70"/>
      <c r="Q85" s="20" t="s">
        <v>120</v>
      </c>
      <c r="R85" s="69" t="s">
        <v>63</v>
      </c>
      <c r="S85" s="32" t="s">
        <v>105</v>
      </c>
      <c r="T85" s="102">
        <v>3</v>
      </c>
      <c r="U85" s="102">
        <v>0</v>
      </c>
      <c r="V85" s="102">
        <v>0</v>
      </c>
      <c r="W85" s="102">
        <v>3</v>
      </c>
      <c r="X85" s="76">
        <v>5</v>
      </c>
      <c r="Z85" s="72"/>
      <c r="AA85" s="60"/>
      <c r="AB85" s="33"/>
      <c r="AC85" s="33"/>
      <c r="AD85" s="33"/>
      <c r="AE85" s="33"/>
      <c r="AF85" s="76"/>
      <c r="AG85" s="5"/>
    </row>
    <row r="86" spans="1:33" ht="15">
      <c r="A86" s="132"/>
      <c r="B86" s="199"/>
      <c r="C86" s="155"/>
      <c r="D86" s="155"/>
      <c r="E86" s="155"/>
      <c r="F86" s="155"/>
      <c r="G86" s="170"/>
      <c r="H86" s="1"/>
      <c r="I86" s="358" t="s">
        <v>23</v>
      </c>
      <c r="J86" s="359"/>
      <c r="K86" s="49">
        <f>SUM(K79:K84)</f>
        <v>15</v>
      </c>
      <c r="L86" s="49">
        <f>SUM(L79:L84)</f>
        <v>2</v>
      </c>
      <c r="M86" s="49">
        <f>SUM(M79:M84)</f>
        <v>0</v>
      </c>
      <c r="N86" s="49">
        <f>SUM(N79:N84)</f>
        <v>16</v>
      </c>
      <c r="O86" s="79">
        <f>SUM(O79:O85)</f>
        <v>27</v>
      </c>
      <c r="P86" s="2"/>
      <c r="Q86" s="20"/>
      <c r="R86" s="353" t="s">
        <v>122</v>
      </c>
      <c r="S86" s="353"/>
      <c r="T86" s="59">
        <f>SUM(T85:T85)</f>
        <v>3</v>
      </c>
      <c r="U86" s="59">
        <f>SUM(U85:U85)</f>
        <v>0</v>
      </c>
      <c r="V86" s="59">
        <f>SUM(V85:V85)</f>
        <v>0</v>
      </c>
      <c r="W86" s="59">
        <f>SUM(W85:W85)</f>
        <v>3</v>
      </c>
      <c r="X86" s="89">
        <f>SUM(X85:X85)</f>
        <v>5</v>
      </c>
      <c r="Z86" s="72"/>
      <c r="AA86" s="60"/>
      <c r="AB86" s="33"/>
      <c r="AC86" s="33"/>
      <c r="AD86" s="33"/>
      <c r="AE86" s="33"/>
      <c r="AF86" s="76"/>
      <c r="AG86" s="5"/>
    </row>
    <row r="87" spans="1:33" s="2" customFormat="1" ht="12.75" customHeight="1">
      <c r="A87" s="235"/>
      <c r="B87" s="235"/>
      <c r="C87" s="235"/>
      <c r="D87" s="235"/>
      <c r="E87" s="235"/>
      <c r="F87" s="235"/>
      <c r="G87" s="235"/>
      <c r="H87" s="4"/>
      <c r="I87" s="356"/>
      <c r="J87" s="357"/>
      <c r="K87" s="50"/>
      <c r="L87" s="50"/>
      <c r="M87" s="50"/>
      <c r="N87" s="50"/>
      <c r="O87" s="80"/>
      <c r="P87" s="4"/>
      <c r="Q87" s="20"/>
      <c r="R87" s="99" t="s">
        <v>123</v>
      </c>
      <c r="S87" s="99"/>
      <c r="T87" s="39">
        <f>SUM(T86,T84)</f>
        <v>15</v>
      </c>
      <c r="U87" s="39">
        <f>SUM(U86,U84)</f>
        <v>2</v>
      </c>
      <c r="V87" s="39">
        <f>SUM(V86,V84)</f>
        <v>0</v>
      </c>
      <c r="W87" s="39">
        <f>SUM(W86,W84)</f>
        <v>16</v>
      </c>
      <c r="X87" s="39">
        <f>SUM(X86,X84)</f>
        <v>27</v>
      </c>
      <c r="Z87" s="91" t="s">
        <v>123</v>
      </c>
      <c r="AA87" s="66"/>
      <c r="AB87" s="244">
        <v>3</v>
      </c>
      <c r="AC87" s="244">
        <v>2</v>
      </c>
      <c r="AD87" s="244">
        <v>0</v>
      </c>
      <c r="AE87" s="244">
        <v>4</v>
      </c>
      <c r="AF87" s="245">
        <v>5</v>
      </c>
      <c r="AG87" s="3"/>
    </row>
    <row r="88" spans="1:33" ht="15" customHeight="1">
      <c r="A88" s="365" t="s">
        <v>23</v>
      </c>
      <c r="B88" s="366"/>
      <c r="C88" s="236">
        <f>SUM(C79:C85)</f>
        <v>15</v>
      </c>
      <c r="D88" s="236">
        <f>SUM(D79:D85)</f>
        <v>2</v>
      </c>
      <c r="E88" s="236">
        <v>4</v>
      </c>
      <c r="F88" s="236">
        <f>SUM(F79:F85)</f>
        <v>18</v>
      </c>
      <c r="G88" s="236">
        <f>SUM(G79:G85)</f>
        <v>33</v>
      </c>
      <c r="Q88" s="20"/>
      <c r="R88" s="345" t="s">
        <v>64</v>
      </c>
      <c r="S88" s="345"/>
      <c r="T88" s="345"/>
      <c r="U88" s="345"/>
      <c r="V88" s="345"/>
      <c r="W88" s="345"/>
      <c r="X88" s="346"/>
      <c r="Z88" s="20"/>
      <c r="AA88" s="5"/>
      <c r="AB88" s="5"/>
      <c r="AC88" s="5"/>
      <c r="AD88" s="5"/>
      <c r="AE88" s="5"/>
      <c r="AF88" s="19"/>
      <c r="AG88" s="5"/>
    </row>
    <row r="89" spans="1:33" ht="15" customHeight="1">
      <c r="A89" s="344" t="s">
        <v>64</v>
      </c>
      <c r="B89" s="345"/>
      <c r="C89" s="345"/>
      <c r="D89" s="345"/>
      <c r="E89" s="345"/>
      <c r="F89" s="345"/>
      <c r="G89" s="346"/>
      <c r="I89" s="344" t="s">
        <v>64</v>
      </c>
      <c r="J89" s="345"/>
      <c r="K89" s="345"/>
      <c r="L89" s="345"/>
      <c r="M89" s="345"/>
      <c r="N89" s="345"/>
      <c r="O89" s="346"/>
      <c r="Q89" s="15"/>
      <c r="R89" s="30" t="s">
        <v>8</v>
      </c>
      <c r="S89" s="30" t="s">
        <v>9</v>
      </c>
      <c r="T89" s="31" t="s">
        <v>0</v>
      </c>
      <c r="U89" s="31" t="s">
        <v>10</v>
      </c>
      <c r="V89" s="31" t="s">
        <v>11</v>
      </c>
      <c r="W89" s="31" t="s">
        <v>12</v>
      </c>
      <c r="X89" s="68" t="s">
        <v>13</v>
      </c>
      <c r="Z89" s="344" t="s">
        <v>64</v>
      </c>
      <c r="AA89" s="345"/>
      <c r="AB89" s="345"/>
      <c r="AC89" s="345"/>
      <c r="AD89" s="345"/>
      <c r="AE89" s="345"/>
      <c r="AF89" s="346"/>
      <c r="AG89" s="5"/>
    </row>
    <row r="90" spans="1:33" ht="15" customHeight="1">
      <c r="A90" s="67" t="s">
        <v>8</v>
      </c>
      <c r="B90" s="30" t="s">
        <v>9</v>
      </c>
      <c r="C90" s="31" t="s">
        <v>0</v>
      </c>
      <c r="D90" s="31" t="s">
        <v>10</v>
      </c>
      <c r="E90" s="31" t="s">
        <v>11</v>
      </c>
      <c r="F90" s="31" t="s">
        <v>12</v>
      </c>
      <c r="G90" s="68" t="s">
        <v>13</v>
      </c>
      <c r="I90" s="67" t="s">
        <v>8</v>
      </c>
      <c r="J90" s="30" t="s">
        <v>9</v>
      </c>
      <c r="K90" s="31" t="s">
        <v>0</v>
      </c>
      <c r="L90" s="31" t="s">
        <v>10</v>
      </c>
      <c r="M90" s="31" t="s">
        <v>11</v>
      </c>
      <c r="N90" s="31" t="s">
        <v>12</v>
      </c>
      <c r="O90" s="68" t="s">
        <v>13</v>
      </c>
      <c r="Q90" s="15" t="s">
        <v>119</v>
      </c>
      <c r="R90" s="139" t="s">
        <v>184</v>
      </c>
      <c r="S90" s="144" t="s">
        <v>185</v>
      </c>
      <c r="T90" s="140">
        <v>2</v>
      </c>
      <c r="U90" s="140">
        <v>4</v>
      </c>
      <c r="V90" s="140">
        <v>0</v>
      </c>
      <c r="W90" s="140">
        <v>4</v>
      </c>
      <c r="X90" s="122">
        <v>5</v>
      </c>
      <c r="Z90" s="67" t="s">
        <v>8</v>
      </c>
      <c r="AA90" s="30" t="s">
        <v>9</v>
      </c>
      <c r="AB90" s="31" t="s">
        <v>0</v>
      </c>
      <c r="AC90" s="31" t="s">
        <v>10</v>
      </c>
      <c r="AD90" s="31" t="s">
        <v>11</v>
      </c>
      <c r="AE90" s="31" t="s">
        <v>12</v>
      </c>
      <c r="AF90" s="68" t="s">
        <v>13</v>
      </c>
      <c r="AG90" s="5"/>
    </row>
    <row r="91" spans="1:33" ht="15" customHeight="1">
      <c r="A91" s="237" t="s">
        <v>233</v>
      </c>
      <c r="B91" s="200" t="s">
        <v>234</v>
      </c>
      <c r="C91" s="219">
        <v>2</v>
      </c>
      <c r="D91" s="219">
        <v>2</v>
      </c>
      <c r="E91" s="219">
        <v>0</v>
      </c>
      <c r="F91" s="219">
        <v>3</v>
      </c>
      <c r="G91" s="219">
        <v>8</v>
      </c>
      <c r="I91" s="139" t="s">
        <v>184</v>
      </c>
      <c r="J91" s="144" t="s">
        <v>185</v>
      </c>
      <c r="K91" s="140">
        <v>2</v>
      </c>
      <c r="L91" s="140">
        <v>4</v>
      </c>
      <c r="M91" s="140">
        <v>0</v>
      </c>
      <c r="N91" s="140">
        <v>4</v>
      </c>
      <c r="O91" s="122">
        <v>5</v>
      </c>
      <c r="Q91" s="15" t="s">
        <v>119</v>
      </c>
      <c r="R91" s="139" t="s">
        <v>186</v>
      </c>
      <c r="S91" s="144" t="s">
        <v>187</v>
      </c>
      <c r="T91" s="140">
        <v>3</v>
      </c>
      <c r="U91" s="140">
        <v>0</v>
      </c>
      <c r="V91" s="140">
        <v>2</v>
      </c>
      <c r="W91" s="140">
        <v>4</v>
      </c>
      <c r="X91" s="122">
        <v>5</v>
      </c>
      <c r="Z91" s="139" t="s">
        <v>188</v>
      </c>
      <c r="AA91" s="144" t="s">
        <v>189</v>
      </c>
      <c r="AB91" s="140">
        <v>2</v>
      </c>
      <c r="AC91" s="140">
        <v>2</v>
      </c>
      <c r="AD91" s="140">
        <v>0</v>
      </c>
      <c r="AE91" s="140">
        <v>3</v>
      </c>
      <c r="AF91" s="122">
        <v>5</v>
      </c>
      <c r="AG91" s="5"/>
    </row>
    <row r="92" spans="1:33" ht="15" customHeight="1">
      <c r="A92" s="216" t="s">
        <v>235</v>
      </c>
      <c r="B92" s="204" t="s">
        <v>65</v>
      </c>
      <c r="C92" s="214">
        <v>3</v>
      </c>
      <c r="D92" s="214">
        <v>0</v>
      </c>
      <c r="E92" s="214">
        <v>0</v>
      </c>
      <c r="F92" s="214">
        <v>3</v>
      </c>
      <c r="G92" s="214">
        <v>5</v>
      </c>
      <c r="I92" s="139" t="s">
        <v>186</v>
      </c>
      <c r="J92" s="144" t="s">
        <v>187</v>
      </c>
      <c r="K92" s="140">
        <v>3</v>
      </c>
      <c r="L92" s="140">
        <v>0</v>
      </c>
      <c r="M92" s="140">
        <v>2</v>
      </c>
      <c r="N92" s="140">
        <v>4</v>
      </c>
      <c r="O92" s="122">
        <v>5</v>
      </c>
      <c r="Q92" s="15" t="s">
        <v>119</v>
      </c>
      <c r="R92" s="139" t="s">
        <v>188</v>
      </c>
      <c r="S92" s="144" t="s">
        <v>189</v>
      </c>
      <c r="T92" s="140">
        <v>2</v>
      </c>
      <c r="U92" s="140">
        <v>2</v>
      </c>
      <c r="V92" s="140">
        <v>0</v>
      </c>
      <c r="W92" s="140">
        <v>3</v>
      </c>
      <c r="X92" s="122">
        <v>5</v>
      </c>
      <c r="Z92" s="72"/>
      <c r="AA92" s="60"/>
      <c r="AB92" s="33"/>
      <c r="AC92" s="33"/>
      <c r="AD92" s="33"/>
      <c r="AE92" s="33"/>
      <c r="AF92" s="76"/>
      <c r="AG92" s="5"/>
    </row>
    <row r="93" spans="1:33" ht="15" customHeight="1">
      <c r="A93" s="238" t="s">
        <v>236</v>
      </c>
      <c r="B93" s="232" t="s">
        <v>66</v>
      </c>
      <c r="C93" s="214">
        <v>3</v>
      </c>
      <c r="D93" s="214">
        <v>0</v>
      </c>
      <c r="E93" s="214">
        <v>0</v>
      </c>
      <c r="F93" s="214">
        <v>3</v>
      </c>
      <c r="G93" s="214">
        <v>4</v>
      </c>
      <c r="I93" s="139" t="s">
        <v>188</v>
      </c>
      <c r="J93" s="144" t="s">
        <v>189</v>
      </c>
      <c r="K93" s="140">
        <v>2</v>
      </c>
      <c r="L93" s="140">
        <v>2</v>
      </c>
      <c r="M93" s="140">
        <v>0</v>
      </c>
      <c r="N93" s="140">
        <v>3</v>
      </c>
      <c r="O93" s="122">
        <v>5</v>
      </c>
      <c r="Q93" s="15" t="s">
        <v>119</v>
      </c>
      <c r="R93" s="144" t="s">
        <v>192</v>
      </c>
      <c r="S93" s="144" t="s">
        <v>193</v>
      </c>
      <c r="T93" s="140">
        <v>3</v>
      </c>
      <c r="U93" s="140">
        <v>0</v>
      </c>
      <c r="V93" s="140">
        <v>0</v>
      </c>
      <c r="W93" s="140">
        <v>3</v>
      </c>
      <c r="X93" s="122">
        <v>4</v>
      </c>
      <c r="Z93" s="72"/>
      <c r="AA93" s="60"/>
      <c r="AB93" s="33"/>
      <c r="AC93" s="33"/>
      <c r="AD93" s="33"/>
      <c r="AE93" s="33"/>
      <c r="AF93" s="76"/>
      <c r="AG93" s="5"/>
    </row>
    <row r="94" spans="1:33" ht="15" customHeight="1">
      <c r="A94" s="228" t="s">
        <v>56</v>
      </c>
      <c r="B94" s="227" t="s">
        <v>62</v>
      </c>
      <c r="C94" s="219">
        <v>3</v>
      </c>
      <c r="D94" s="219">
        <v>0</v>
      </c>
      <c r="E94" s="219">
        <v>0</v>
      </c>
      <c r="F94" s="219">
        <v>3</v>
      </c>
      <c r="G94" s="219">
        <v>5</v>
      </c>
      <c r="I94" s="144" t="s">
        <v>190</v>
      </c>
      <c r="J94" s="144" t="s">
        <v>191</v>
      </c>
      <c r="K94" s="140">
        <v>3</v>
      </c>
      <c r="L94" s="140">
        <v>0</v>
      </c>
      <c r="M94" s="140">
        <v>0</v>
      </c>
      <c r="N94" s="140">
        <v>3</v>
      </c>
      <c r="O94" s="122">
        <v>5</v>
      </c>
      <c r="Q94" s="20"/>
      <c r="R94" s="353" t="s">
        <v>121</v>
      </c>
      <c r="S94" s="353"/>
      <c r="T94" s="59">
        <f>SUM(T90:T93)</f>
        <v>10</v>
      </c>
      <c r="U94" s="59">
        <f>SUM(U90:U93)</f>
        <v>6</v>
      </c>
      <c r="V94" s="59">
        <f>SUM(V90:V93)</f>
        <v>2</v>
      </c>
      <c r="W94" s="59">
        <f>SUM(W90:W93)</f>
        <v>14</v>
      </c>
      <c r="X94" s="89">
        <f>SUM(X90:X93)</f>
        <v>19</v>
      </c>
      <c r="Z94" s="72"/>
      <c r="AA94" s="60"/>
      <c r="AB94" s="33"/>
      <c r="AC94" s="33"/>
      <c r="AD94" s="33"/>
      <c r="AE94" s="33"/>
      <c r="AF94" s="76"/>
      <c r="AG94" s="5"/>
    </row>
    <row r="95" spans="1:33" ht="15" customHeight="1">
      <c r="A95" s="238" t="s">
        <v>63</v>
      </c>
      <c r="B95" s="204" t="s">
        <v>237</v>
      </c>
      <c r="C95" s="214">
        <v>3</v>
      </c>
      <c r="D95" s="214">
        <v>0</v>
      </c>
      <c r="E95" s="214">
        <v>0</v>
      </c>
      <c r="F95" s="214">
        <v>3</v>
      </c>
      <c r="G95" s="214">
        <v>5</v>
      </c>
      <c r="I95" s="144" t="s">
        <v>192</v>
      </c>
      <c r="J95" s="144" t="s">
        <v>193</v>
      </c>
      <c r="K95" s="140">
        <v>3</v>
      </c>
      <c r="L95" s="140">
        <v>0</v>
      </c>
      <c r="M95" s="140">
        <v>0</v>
      </c>
      <c r="N95" s="140">
        <v>3</v>
      </c>
      <c r="O95" s="122">
        <v>4</v>
      </c>
      <c r="Q95" s="20" t="s">
        <v>120</v>
      </c>
      <c r="R95" s="149" t="s">
        <v>63</v>
      </c>
      <c r="S95" s="149" t="s">
        <v>194</v>
      </c>
      <c r="T95" s="150">
        <v>3</v>
      </c>
      <c r="U95" s="150">
        <v>0</v>
      </c>
      <c r="V95" s="150">
        <v>0</v>
      </c>
      <c r="W95" s="150">
        <v>3</v>
      </c>
      <c r="X95" s="187">
        <v>5</v>
      </c>
      <c r="Z95" s="72"/>
      <c r="AA95" s="60"/>
      <c r="AB95" s="33"/>
      <c r="AC95" s="33"/>
      <c r="AD95" s="33"/>
      <c r="AE95" s="33"/>
      <c r="AF95" s="76"/>
      <c r="AG95" s="5"/>
    </row>
    <row r="96" spans="1:33" ht="19.5" customHeight="1">
      <c r="A96" s="228"/>
      <c r="B96" s="200"/>
      <c r="C96" s="219"/>
      <c r="D96" s="219"/>
      <c r="E96" s="219"/>
      <c r="F96" s="219"/>
      <c r="G96" s="219"/>
      <c r="H96" s="1"/>
      <c r="I96" s="149" t="s">
        <v>63</v>
      </c>
      <c r="J96" s="149" t="s">
        <v>194</v>
      </c>
      <c r="K96" s="150">
        <v>3</v>
      </c>
      <c r="L96" s="150">
        <v>0</v>
      </c>
      <c r="M96" s="150">
        <v>0</v>
      </c>
      <c r="N96" s="150">
        <v>3</v>
      </c>
      <c r="O96" s="146">
        <v>5</v>
      </c>
      <c r="P96" s="2"/>
      <c r="Q96" s="20" t="s">
        <v>120</v>
      </c>
      <c r="R96" s="144" t="s">
        <v>190</v>
      </c>
      <c r="S96" s="144" t="s">
        <v>191</v>
      </c>
      <c r="T96" s="140">
        <v>3</v>
      </c>
      <c r="U96" s="140">
        <v>0</v>
      </c>
      <c r="V96" s="140">
        <v>0</v>
      </c>
      <c r="W96" s="140">
        <v>3</v>
      </c>
      <c r="X96" s="122">
        <v>5</v>
      </c>
      <c r="Z96" s="72"/>
      <c r="AA96" s="60"/>
      <c r="AB96" s="33"/>
      <c r="AC96" s="33"/>
      <c r="AD96" s="33"/>
      <c r="AE96" s="33"/>
      <c r="AF96" s="76"/>
      <c r="AG96" s="5"/>
    </row>
    <row r="97" spans="1:33" ht="15" customHeight="1" thickBot="1">
      <c r="A97" s="361" t="s">
        <v>23</v>
      </c>
      <c r="B97" s="362"/>
      <c r="C97" s="239">
        <f>SUM(C91:C96)</f>
        <v>14</v>
      </c>
      <c r="D97" s="239">
        <f>SUM(D91:D96)</f>
        <v>2</v>
      </c>
      <c r="E97" s="239">
        <v>0</v>
      </c>
      <c r="F97" s="239">
        <f>SUM(F91:F96)</f>
        <v>15</v>
      </c>
      <c r="G97" s="239">
        <f>SUM(G91:G96)</f>
        <v>27</v>
      </c>
      <c r="I97" s="361" t="s">
        <v>23</v>
      </c>
      <c r="J97" s="362"/>
      <c r="K97" s="39">
        <f>SUM(K91:K96)</f>
        <v>16</v>
      </c>
      <c r="L97" s="39">
        <f>SUM(L91:L96)</f>
        <v>6</v>
      </c>
      <c r="M97" s="39">
        <f>SUM(M91:M96)</f>
        <v>2</v>
      </c>
      <c r="N97" s="39">
        <f>SUM(N91:N96)</f>
        <v>20</v>
      </c>
      <c r="O97" s="73">
        <f>SUM(O91:O96)</f>
        <v>29</v>
      </c>
      <c r="Q97" s="20"/>
      <c r="R97" s="353" t="s">
        <v>122</v>
      </c>
      <c r="S97" s="353"/>
      <c r="T97" s="59">
        <v>6</v>
      </c>
      <c r="U97" s="59">
        <f>SUM(U96)</f>
        <v>0</v>
      </c>
      <c r="V97" s="59">
        <f>SUM(V96)</f>
        <v>0</v>
      </c>
      <c r="W97" s="59">
        <v>6</v>
      </c>
      <c r="X97" s="59">
        <v>10</v>
      </c>
      <c r="Z97" s="72"/>
      <c r="AA97" s="60"/>
      <c r="AB97" s="33"/>
      <c r="AC97" s="33"/>
      <c r="AD97" s="33"/>
      <c r="AE97" s="33"/>
      <c r="AF97" s="76"/>
      <c r="AG97" s="5"/>
    </row>
    <row r="98" spans="1:33" ht="15" customHeight="1">
      <c r="A98" s="74"/>
      <c r="B98" s="40"/>
      <c r="C98" s="41"/>
      <c r="D98" s="41"/>
      <c r="E98" s="41"/>
      <c r="F98" s="41"/>
      <c r="G98" s="75"/>
      <c r="I98" s="74"/>
      <c r="J98" s="40"/>
      <c r="K98" s="41"/>
      <c r="L98" s="41"/>
      <c r="M98" s="41"/>
      <c r="N98" s="41"/>
      <c r="O98" s="75"/>
      <c r="Q98" s="20"/>
      <c r="R98" s="58" t="s">
        <v>123</v>
      </c>
      <c r="S98" s="58"/>
      <c r="T98" s="39">
        <f>SUM(T94,T97)</f>
        <v>16</v>
      </c>
      <c r="U98" s="39">
        <f>SUM(U94,U97)</f>
        <v>6</v>
      </c>
      <c r="V98" s="39">
        <f>SUM(V94,V97)</f>
        <v>2</v>
      </c>
      <c r="W98" s="39">
        <f>SUM(W94,W97)</f>
        <v>20</v>
      </c>
      <c r="X98" s="39">
        <f>SUM(X94,X97)</f>
        <v>29</v>
      </c>
      <c r="Z98" s="72"/>
      <c r="AA98" s="60"/>
      <c r="AB98" s="33"/>
      <c r="AC98" s="33"/>
      <c r="AD98" s="33"/>
      <c r="AE98" s="33"/>
      <c r="AF98" s="76"/>
      <c r="AG98" s="5"/>
    </row>
    <row r="99" spans="1:33" ht="15" customHeight="1">
      <c r="A99" s="74"/>
      <c r="B99" s="40"/>
      <c r="C99" s="41"/>
      <c r="D99" s="41"/>
      <c r="E99" s="41"/>
      <c r="F99" s="41"/>
      <c r="G99" s="75"/>
      <c r="I99" s="74"/>
      <c r="J99" s="40"/>
      <c r="K99" s="41"/>
      <c r="L99" s="41"/>
      <c r="M99" s="41"/>
      <c r="N99" s="41"/>
      <c r="O99" s="75"/>
      <c r="Q99" s="20"/>
      <c r="R99" s="46"/>
      <c r="S99" s="46"/>
      <c r="T99" s="41"/>
      <c r="U99" s="41"/>
      <c r="V99" s="41"/>
      <c r="W99" s="41"/>
      <c r="X99" s="75"/>
      <c r="Z99" s="91" t="s">
        <v>123</v>
      </c>
      <c r="AA99" s="66"/>
      <c r="AB99" s="244">
        <v>2</v>
      </c>
      <c r="AC99" s="244">
        <v>2</v>
      </c>
      <c r="AD99" s="244">
        <v>0</v>
      </c>
      <c r="AE99" s="244">
        <v>3</v>
      </c>
      <c r="AF99" s="245">
        <v>5</v>
      </c>
      <c r="AG99" s="5"/>
    </row>
    <row r="100" spans="1:33" ht="15" customHeight="1">
      <c r="A100" s="344" t="s">
        <v>70</v>
      </c>
      <c r="B100" s="345"/>
      <c r="C100" s="345"/>
      <c r="D100" s="345"/>
      <c r="E100" s="345"/>
      <c r="F100" s="345"/>
      <c r="G100" s="346"/>
      <c r="I100" s="344" t="s">
        <v>70</v>
      </c>
      <c r="J100" s="345"/>
      <c r="K100" s="345"/>
      <c r="L100" s="345"/>
      <c r="M100" s="345"/>
      <c r="N100" s="345"/>
      <c r="O100" s="346"/>
      <c r="Q100" s="20"/>
      <c r="R100" s="345" t="s">
        <v>70</v>
      </c>
      <c r="S100" s="345"/>
      <c r="T100" s="345"/>
      <c r="U100" s="345"/>
      <c r="V100" s="345"/>
      <c r="W100" s="345"/>
      <c r="X100" s="346"/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>
      <c r="A101" s="67" t="s">
        <v>8</v>
      </c>
      <c r="B101" s="30" t="s">
        <v>9</v>
      </c>
      <c r="C101" s="31" t="s">
        <v>0</v>
      </c>
      <c r="D101" s="31" t="s">
        <v>10</v>
      </c>
      <c r="E101" s="31" t="s">
        <v>11</v>
      </c>
      <c r="F101" s="31" t="s">
        <v>12</v>
      </c>
      <c r="G101" s="68" t="s">
        <v>13</v>
      </c>
      <c r="I101" s="67" t="s">
        <v>8</v>
      </c>
      <c r="J101" s="30" t="s">
        <v>9</v>
      </c>
      <c r="K101" s="31" t="s">
        <v>0</v>
      </c>
      <c r="L101" s="31" t="s">
        <v>10</v>
      </c>
      <c r="M101" s="31" t="s">
        <v>11</v>
      </c>
      <c r="N101" s="31" t="s">
        <v>12</v>
      </c>
      <c r="O101" s="68" t="s">
        <v>13</v>
      </c>
      <c r="Q101" s="15"/>
      <c r="R101" s="30" t="s">
        <v>8</v>
      </c>
      <c r="S101" s="30" t="s">
        <v>9</v>
      </c>
      <c r="T101" s="31" t="s">
        <v>0</v>
      </c>
      <c r="U101" s="31" t="s">
        <v>10</v>
      </c>
      <c r="V101" s="31" t="s">
        <v>11</v>
      </c>
      <c r="W101" s="31" t="s">
        <v>12</v>
      </c>
      <c r="X101" s="68" t="s">
        <v>13</v>
      </c>
      <c r="Z101" s="344" t="s">
        <v>70</v>
      </c>
      <c r="AA101" s="345"/>
      <c r="AB101" s="345"/>
      <c r="AC101" s="345"/>
      <c r="AD101" s="345"/>
      <c r="AE101" s="345"/>
      <c r="AF101" s="346"/>
      <c r="AG101" s="5"/>
    </row>
    <row r="102" spans="1:33" ht="15" customHeight="1">
      <c r="A102" s="204" t="s">
        <v>238</v>
      </c>
      <c r="B102" s="204" t="s">
        <v>239</v>
      </c>
      <c r="C102" s="214">
        <v>1</v>
      </c>
      <c r="D102" s="214">
        <v>8</v>
      </c>
      <c r="E102" s="214">
        <v>0</v>
      </c>
      <c r="F102" s="214">
        <v>5</v>
      </c>
      <c r="G102" s="214">
        <v>10</v>
      </c>
      <c r="I102" s="139" t="s">
        <v>195</v>
      </c>
      <c r="J102" s="144" t="s">
        <v>196</v>
      </c>
      <c r="K102" s="140">
        <v>2</v>
      </c>
      <c r="L102" s="140">
        <v>8</v>
      </c>
      <c r="M102" s="140">
        <v>0</v>
      </c>
      <c r="N102" s="140">
        <v>6</v>
      </c>
      <c r="O102" s="122">
        <v>8</v>
      </c>
      <c r="Q102" s="15" t="s">
        <v>119</v>
      </c>
      <c r="R102" s="139" t="s">
        <v>195</v>
      </c>
      <c r="S102" s="144" t="s">
        <v>196</v>
      </c>
      <c r="T102" s="140">
        <v>2</v>
      </c>
      <c r="U102" s="140">
        <v>8</v>
      </c>
      <c r="V102" s="140">
        <v>0</v>
      </c>
      <c r="W102" s="140">
        <v>6</v>
      </c>
      <c r="X102" s="122">
        <v>8</v>
      </c>
      <c r="Z102" s="67" t="s">
        <v>8</v>
      </c>
      <c r="AA102" s="30" t="s">
        <v>9</v>
      </c>
      <c r="AB102" s="31" t="s">
        <v>0</v>
      </c>
      <c r="AC102" s="31" t="s">
        <v>10</v>
      </c>
      <c r="AD102" s="31" t="s">
        <v>11</v>
      </c>
      <c r="AE102" s="31" t="s">
        <v>12</v>
      </c>
      <c r="AF102" s="68" t="s">
        <v>13</v>
      </c>
      <c r="AG102" s="5"/>
    </row>
    <row r="103" spans="1:33" ht="15" customHeight="1">
      <c r="A103" s="232" t="s">
        <v>63</v>
      </c>
      <c r="B103" s="232" t="s">
        <v>240</v>
      </c>
      <c r="C103" s="214">
        <v>3</v>
      </c>
      <c r="D103" s="214">
        <v>0</v>
      </c>
      <c r="E103" s="214">
        <v>0</v>
      </c>
      <c r="F103" s="214">
        <v>3</v>
      </c>
      <c r="G103" s="214">
        <v>5</v>
      </c>
      <c r="I103" s="139" t="s">
        <v>197</v>
      </c>
      <c r="J103" s="144" t="s">
        <v>198</v>
      </c>
      <c r="K103" s="140">
        <v>2</v>
      </c>
      <c r="L103" s="140">
        <v>2</v>
      </c>
      <c r="M103" s="140">
        <v>0</v>
      </c>
      <c r="N103" s="140">
        <v>3</v>
      </c>
      <c r="O103" s="122">
        <v>4</v>
      </c>
      <c r="Q103" s="15" t="s">
        <v>119</v>
      </c>
      <c r="R103" s="139" t="s">
        <v>197</v>
      </c>
      <c r="S103" s="144" t="s">
        <v>198</v>
      </c>
      <c r="T103" s="140">
        <v>2</v>
      </c>
      <c r="U103" s="140">
        <v>2</v>
      </c>
      <c r="V103" s="140">
        <v>0</v>
      </c>
      <c r="W103" s="140">
        <v>3</v>
      </c>
      <c r="X103" s="122">
        <v>4</v>
      </c>
      <c r="Z103" s="72"/>
      <c r="AA103" s="60"/>
      <c r="AB103" s="33"/>
      <c r="AC103" s="33"/>
      <c r="AD103" s="33"/>
      <c r="AE103" s="33"/>
      <c r="AF103" s="76"/>
      <c r="AG103" s="5"/>
    </row>
    <row r="104" spans="1:33" ht="15" customHeight="1">
      <c r="A104" s="227" t="s">
        <v>56</v>
      </c>
      <c r="B104" s="227" t="s">
        <v>67</v>
      </c>
      <c r="C104" s="219">
        <v>3</v>
      </c>
      <c r="D104" s="219">
        <v>0</v>
      </c>
      <c r="E104" s="219">
        <v>0</v>
      </c>
      <c r="F104" s="219">
        <v>3</v>
      </c>
      <c r="G104" s="219">
        <v>5</v>
      </c>
      <c r="I104" s="137" t="s">
        <v>199</v>
      </c>
      <c r="J104" s="137" t="s">
        <v>200</v>
      </c>
      <c r="K104" s="138">
        <v>3</v>
      </c>
      <c r="L104" s="138">
        <v>0</v>
      </c>
      <c r="M104" s="138">
        <v>0</v>
      </c>
      <c r="N104" s="138">
        <v>3</v>
      </c>
      <c r="O104" s="138">
        <v>6</v>
      </c>
      <c r="Q104" s="15" t="s">
        <v>119</v>
      </c>
      <c r="R104" s="137" t="s">
        <v>199</v>
      </c>
      <c r="S104" s="137" t="s">
        <v>200</v>
      </c>
      <c r="T104" s="138">
        <v>3</v>
      </c>
      <c r="U104" s="138">
        <v>0</v>
      </c>
      <c r="V104" s="138">
        <v>0</v>
      </c>
      <c r="W104" s="138">
        <v>3</v>
      </c>
      <c r="X104" s="138">
        <v>6</v>
      </c>
      <c r="Z104" s="72"/>
      <c r="AA104" s="60"/>
      <c r="AB104" s="33"/>
      <c r="AC104" s="33"/>
      <c r="AD104" s="33"/>
      <c r="AE104" s="33"/>
      <c r="AF104" s="76"/>
      <c r="AG104" s="5"/>
    </row>
    <row r="105" spans="1:33" ht="14.25" customHeight="1">
      <c r="A105" s="232" t="s">
        <v>63</v>
      </c>
      <c r="B105" s="232" t="s">
        <v>241</v>
      </c>
      <c r="C105" s="214">
        <v>3</v>
      </c>
      <c r="D105" s="214">
        <v>0</v>
      </c>
      <c r="E105" s="214">
        <v>0</v>
      </c>
      <c r="F105" s="214">
        <v>3</v>
      </c>
      <c r="G105" s="214">
        <v>5</v>
      </c>
      <c r="I105" s="144" t="s">
        <v>192</v>
      </c>
      <c r="J105" s="144" t="s">
        <v>201</v>
      </c>
      <c r="K105" s="140">
        <v>3</v>
      </c>
      <c r="L105" s="140">
        <v>0</v>
      </c>
      <c r="M105" s="140">
        <v>0</v>
      </c>
      <c r="N105" s="140">
        <v>3</v>
      </c>
      <c r="O105" s="140">
        <v>4</v>
      </c>
      <c r="Q105" s="15" t="s">
        <v>119</v>
      </c>
      <c r="R105" s="136" t="s">
        <v>203</v>
      </c>
      <c r="S105" s="133" t="s">
        <v>204</v>
      </c>
      <c r="T105" s="138">
        <v>2</v>
      </c>
      <c r="U105" s="138">
        <v>2</v>
      </c>
      <c r="V105" s="138">
        <v>0</v>
      </c>
      <c r="W105" s="138">
        <v>3</v>
      </c>
      <c r="X105" s="184">
        <v>4</v>
      </c>
      <c r="Z105" s="72"/>
      <c r="AA105" s="60"/>
      <c r="AB105" s="33"/>
      <c r="AC105" s="33"/>
      <c r="AD105" s="33"/>
      <c r="AE105" s="33"/>
      <c r="AF105" s="76"/>
      <c r="AG105" s="5"/>
    </row>
    <row r="106" spans="1:33" ht="15" customHeight="1">
      <c r="A106" s="132"/>
      <c r="B106" s="199"/>
      <c r="C106" s="155"/>
      <c r="D106" s="155"/>
      <c r="E106" s="155"/>
      <c r="F106" s="155"/>
      <c r="G106" s="170"/>
      <c r="I106" s="152" t="s">
        <v>63</v>
      </c>
      <c r="J106" s="152" t="s">
        <v>202</v>
      </c>
      <c r="K106" s="150">
        <v>2</v>
      </c>
      <c r="L106" s="150">
        <v>0</v>
      </c>
      <c r="M106" s="150">
        <v>0</v>
      </c>
      <c r="N106" s="150">
        <v>2</v>
      </c>
      <c r="O106" s="150">
        <v>3</v>
      </c>
      <c r="Q106" s="15" t="s">
        <v>119</v>
      </c>
      <c r="R106" s="144" t="s">
        <v>192</v>
      </c>
      <c r="S106" s="144" t="s">
        <v>201</v>
      </c>
      <c r="T106" s="140">
        <v>3</v>
      </c>
      <c r="U106" s="140">
        <v>0</v>
      </c>
      <c r="V106" s="140">
        <v>0</v>
      </c>
      <c r="W106" s="140">
        <v>3</v>
      </c>
      <c r="X106" s="140">
        <v>4</v>
      </c>
      <c r="Z106" s="72"/>
      <c r="AA106" s="60"/>
      <c r="AB106" s="33"/>
      <c r="AC106" s="33"/>
      <c r="AD106" s="33"/>
      <c r="AE106" s="33"/>
      <c r="AF106" s="76"/>
      <c r="AG106" s="5"/>
    </row>
    <row r="107" spans="1:33" s="2" customFormat="1" ht="22.5" customHeight="1">
      <c r="A107" s="172"/>
      <c r="B107" s="172"/>
      <c r="C107" s="172"/>
      <c r="D107" s="172"/>
      <c r="E107" s="172"/>
      <c r="F107" s="172"/>
      <c r="G107" s="172"/>
      <c r="H107" s="4"/>
      <c r="I107" s="136" t="s">
        <v>203</v>
      </c>
      <c r="J107" s="133" t="s">
        <v>204</v>
      </c>
      <c r="K107" s="138">
        <v>2</v>
      </c>
      <c r="L107" s="138">
        <v>2</v>
      </c>
      <c r="M107" s="138">
        <v>0</v>
      </c>
      <c r="N107" s="138">
        <v>3</v>
      </c>
      <c r="O107" s="184">
        <v>4</v>
      </c>
      <c r="P107" s="4"/>
      <c r="Q107" s="20"/>
      <c r="R107" s="353" t="s">
        <v>121</v>
      </c>
      <c r="S107" s="353"/>
      <c r="T107" s="59">
        <f>SUM(T102:T106)</f>
        <v>12</v>
      </c>
      <c r="U107" s="59">
        <v>12</v>
      </c>
      <c r="V107" s="59">
        <f>SUM(V102:V106)</f>
        <v>0</v>
      </c>
      <c r="W107" s="59">
        <f>SUM(W102:W106)</f>
        <v>18</v>
      </c>
      <c r="X107" s="89">
        <f>SUM(X102:X106)</f>
        <v>26</v>
      </c>
      <c r="Z107" s="72"/>
      <c r="AA107" s="60"/>
      <c r="AB107" s="33"/>
      <c r="AC107" s="33"/>
      <c r="AD107" s="33"/>
      <c r="AE107" s="33"/>
      <c r="AF107" s="76"/>
      <c r="AG107" s="3"/>
    </row>
    <row r="108" spans="1:33" ht="15" customHeight="1" thickBot="1">
      <c r="A108" s="363" t="s">
        <v>23</v>
      </c>
      <c r="B108" s="364"/>
      <c r="C108" s="240">
        <f>SUM(C102:C106)</f>
        <v>10</v>
      </c>
      <c r="D108" s="240">
        <f>SUM(D102:D106)</f>
        <v>8</v>
      </c>
      <c r="E108" s="240">
        <v>0</v>
      </c>
      <c r="F108" s="240">
        <f>SUM(F102:F106)</f>
        <v>14</v>
      </c>
      <c r="G108" s="240">
        <f>SUM(G102:G106)</f>
        <v>25</v>
      </c>
      <c r="I108" s="358" t="s">
        <v>23</v>
      </c>
      <c r="J108" s="359"/>
      <c r="K108" s="49">
        <f>SUM(K102:K107)</f>
        <v>14</v>
      </c>
      <c r="L108" s="49">
        <f>SUM(L102:L107)</f>
        <v>12</v>
      </c>
      <c r="M108" s="49">
        <f>SUM(M102:M107)</f>
        <v>0</v>
      </c>
      <c r="N108" s="49">
        <f>SUM(N102:N107)</f>
        <v>20</v>
      </c>
      <c r="O108" s="79">
        <f>SUM(O102:O107)</f>
        <v>29</v>
      </c>
      <c r="Q108" s="20" t="s">
        <v>120</v>
      </c>
      <c r="R108" s="152" t="s">
        <v>63</v>
      </c>
      <c r="S108" s="152" t="s">
        <v>202</v>
      </c>
      <c r="T108" s="150">
        <v>2</v>
      </c>
      <c r="U108" s="150">
        <v>0</v>
      </c>
      <c r="V108" s="150">
        <v>0</v>
      </c>
      <c r="W108" s="150">
        <v>2</v>
      </c>
      <c r="X108" s="150">
        <v>3</v>
      </c>
      <c r="Z108" s="72"/>
      <c r="AA108" s="60"/>
      <c r="AB108" s="33"/>
      <c r="AC108" s="33"/>
      <c r="AD108" s="33"/>
      <c r="AE108" s="33"/>
      <c r="AF108" s="76"/>
      <c r="AG108" s="5"/>
    </row>
    <row r="109" spans="1:33" ht="15" customHeight="1">
      <c r="A109" s="20"/>
      <c r="B109" s="5"/>
      <c r="C109" s="5"/>
      <c r="D109" s="5"/>
      <c r="E109" s="5"/>
      <c r="F109" s="5"/>
      <c r="G109" s="19"/>
      <c r="I109" s="356"/>
      <c r="J109" s="357"/>
      <c r="K109" s="50"/>
      <c r="L109" s="50"/>
      <c r="M109" s="50"/>
      <c r="N109" s="50"/>
      <c r="O109" s="80"/>
      <c r="Q109" s="20"/>
      <c r="R109" s="353" t="s">
        <v>122</v>
      </c>
      <c r="S109" s="353"/>
      <c r="T109" s="59">
        <f>SUM(T108:T108)</f>
        <v>2</v>
      </c>
      <c r="U109" s="59">
        <f>SUM(U108:U108)</f>
        <v>0</v>
      </c>
      <c r="V109" s="59">
        <f>SUM(V108:V108)</f>
        <v>0</v>
      </c>
      <c r="W109" s="59">
        <f>SUM(W108:W108)</f>
        <v>2</v>
      </c>
      <c r="X109" s="59">
        <f>SUM(X108:X108)</f>
        <v>3</v>
      </c>
      <c r="Z109" s="72"/>
      <c r="AA109" s="60"/>
      <c r="AB109" s="33"/>
      <c r="AC109" s="33"/>
      <c r="AD109" s="33"/>
      <c r="AE109" s="33"/>
      <c r="AF109" s="76"/>
      <c r="AG109" s="5"/>
    </row>
    <row r="110" spans="1:33" ht="15" customHeight="1">
      <c r="A110" s="81"/>
      <c r="B110" s="5"/>
      <c r="C110" s="5"/>
      <c r="D110" s="5"/>
      <c r="E110" s="5"/>
      <c r="F110" s="5"/>
      <c r="G110" s="19"/>
      <c r="I110" s="81"/>
      <c r="J110" s="5"/>
      <c r="K110" s="5"/>
      <c r="L110" s="5"/>
      <c r="M110" s="5"/>
      <c r="N110" s="5"/>
      <c r="O110" s="19"/>
      <c r="Q110" s="20"/>
      <c r="R110" s="58" t="s">
        <v>123</v>
      </c>
      <c r="S110" s="58"/>
      <c r="T110" s="39">
        <f>SUM(T107,T109)</f>
        <v>14</v>
      </c>
      <c r="U110" s="39">
        <f>SUM(U107,U109)</f>
        <v>12</v>
      </c>
      <c r="V110" s="39">
        <f>SUM(V107,V109)</f>
        <v>0</v>
      </c>
      <c r="W110" s="39">
        <f>SUM(W107,W109)</f>
        <v>20</v>
      </c>
      <c r="X110" s="39">
        <f>SUM(X107,X109)</f>
        <v>29</v>
      </c>
      <c r="Z110" s="72"/>
      <c r="AA110" s="60"/>
      <c r="AB110" s="33"/>
      <c r="AC110" s="33"/>
      <c r="AD110" s="33"/>
      <c r="AE110" s="33"/>
      <c r="AF110" s="76"/>
      <c r="AG110" s="5"/>
    </row>
    <row r="111" spans="1:33" ht="21.75" customHeight="1">
      <c r="A111" s="81"/>
      <c r="B111" s="5"/>
      <c r="C111" s="5"/>
      <c r="D111" s="5"/>
      <c r="E111" s="5"/>
      <c r="F111" s="5"/>
      <c r="G111" s="19"/>
      <c r="H111" s="1"/>
      <c r="I111" s="81"/>
      <c r="J111" s="5"/>
      <c r="K111" s="5"/>
      <c r="L111" s="5"/>
      <c r="M111" s="5"/>
      <c r="N111" s="5"/>
      <c r="O111" s="19"/>
      <c r="P111" s="2"/>
      <c r="Q111" s="20"/>
      <c r="R111" s="46"/>
      <c r="S111" s="46"/>
      <c r="T111" s="41"/>
      <c r="U111" s="41"/>
      <c r="V111" s="41"/>
      <c r="W111" s="41"/>
      <c r="X111" s="75"/>
      <c r="Z111" s="91" t="s">
        <v>123</v>
      </c>
      <c r="AA111" s="66"/>
      <c r="AB111" s="39">
        <f>SUM(AB103:AB111)</f>
        <v>0</v>
      </c>
      <c r="AC111" s="39">
        <f>SUM(AC103:AC111)</f>
        <v>0</v>
      </c>
      <c r="AD111" s="39">
        <f>SUM(AD103:AD111)</f>
        <v>0</v>
      </c>
      <c r="AE111" s="39">
        <f>SUM(AE103:AE111)</f>
        <v>0</v>
      </c>
      <c r="AF111" s="96">
        <v>0</v>
      </c>
      <c r="AG111" s="5"/>
    </row>
    <row r="112" spans="1:33" ht="21.75" customHeight="1">
      <c r="A112" s="20"/>
      <c r="B112" s="54" t="s">
        <v>71</v>
      </c>
      <c r="C112" s="348">
        <f>SUM(F18,F32,F46,F60,F74,F88,F97,F108)</f>
        <v>151</v>
      </c>
      <c r="D112" s="348"/>
      <c r="E112" s="348"/>
      <c r="F112" s="348"/>
      <c r="G112" s="82"/>
      <c r="H112" s="1"/>
      <c r="I112" s="20"/>
      <c r="J112" s="54" t="s">
        <v>71</v>
      </c>
      <c r="K112" s="348">
        <f>SUM(N108,N97,N86,N73,N58,N45,N32,N19)</f>
        <v>164</v>
      </c>
      <c r="L112" s="348"/>
      <c r="M112" s="348"/>
      <c r="N112" s="348"/>
      <c r="O112" s="82"/>
      <c r="P112" s="2"/>
      <c r="Q112" s="88"/>
      <c r="R112" s="46"/>
      <c r="S112" s="54" t="s">
        <v>135</v>
      </c>
      <c r="T112" s="348">
        <f>SUM(W11,W27,W44,W57,W70,W84,W94,W107)</f>
        <v>100</v>
      </c>
      <c r="U112" s="348"/>
      <c r="V112" s="348"/>
      <c r="W112" s="348"/>
      <c r="X112" s="75"/>
      <c r="Z112" s="93"/>
      <c r="AA112" s="8"/>
      <c r="AB112" s="3"/>
      <c r="AC112" s="9"/>
      <c r="AD112" s="9"/>
      <c r="AE112" s="9"/>
      <c r="AF112" s="94"/>
      <c r="AG112" s="5"/>
    </row>
    <row r="113" spans="1:33" ht="15" customHeight="1">
      <c r="A113" s="15"/>
      <c r="B113" s="57" t="s">
        <v>13</v>
      </c>
      <c r="C113" s="349">
        <f>SUM(G18,G32,G46,G60,G74,G88,G97,G108)</f>
        <v>240</v>
      </c>
      <c r="D113" s="349"/>
      <c r="E113" s="349"/>
      <c r="F113" s="349"/>
      <c r="G113" s="16"/>
      <c r="I113" s="15"/>
      <c r="J113" s="57" t="s">
        <v>13</v>
      </c>
      <c r="K113" s="349">
        <f>SUM(O19,O32,O45,O58,O73,O86,O97,O108)</f>
        <v>241</v>
      </c>
      <c r="L113" s="349"/>
      <c r="M113" s="349"/>
      <c r="N113" s="349"/>
      <c r="O113" s="16"/>
      <c r="Q113" s="88"/>
      <c r="R113" s="46"/>
      <c r="S113" s="54" t="s">
        <v>71</v>
      </c>
      <c r="T113" s="348">
        <f>SUM(W21,W35,W47,W61,W75,W87,W98,W110)</f>
        <v>164</v>
      </c>
      <c r="U113" s="348"/>
      <c r="V113" s="348"/>
      <c r="W113" s="348"/>
      <c r="X113" s="75"/>
      <c r="Z113" s="15"/>
      <c r="AA113" s="54" t="s">
        <v>124</v>
      </c>
      <c r="AB113" s="347">
        <f>AF20+AF34+AF47+AF60+AF74+AF87+AF99+AF111</f>
        <v>34</v>
      </c>
      <c r="AC113" s="348"/>
      <c r="AD113" s="348"/>
      <c r="AE113" s="348"/>
      <c r="AF113" s="16"/>
      <c r="AG113" s="5"/>
    </row>
    <row r="114" spans="1:33" ht="15" customHeight="1">
      <c r="A114" s="20"/>
      <c r="B114" s="5"/>
      <c r="C114" s="5"/>
      <c r="D114" s="5"/>
      <c r="E114" s="5"/>
      <c r="F114" s="5"/>
      <c r="G114" s="19"/>
      <c r="I114" s="20"/>
      <c r="J114" s="5"/>
      <c r="K114" s="5"/>
      <c r="L114" s="5"/>
      <c r="M114" s="5"/>
      <c r="N114" s="5"/>
      <c r="O114" s="19"/>
      <c r="Q114" s="20"/>
      <c r="R114" s="5"/>
      <c r="S114" s="57" t="s">
        <v>13</v>
      </c>
      <c r="T114" s="349">
        <f>SUM(X21,X35,X47,X61,X75,X87,X98,X110)</f>
        <v>241</v>
      </c>
      <c r="U114" s="349"/>
      <c r="V114" s="349"/>
      <c r="W114" s="349"/>
      <c r="X114" s="19"/>
      <c r="Z114" s="15"/>
      <c r="AA114" s="54"/>
      <c r="AB114" s="348"/>
      <c r="AC114" s="348"/>
      <c r="AD114" s="348"/>
      <c r="AE114" s="348"/>
      <c r="AF114" s="16"/>
      <c r="AG114" s="5"/>
    </row>
    <row r="115" spans="1:33" ht="15" customHeight="1" thickBot="1">
      <c r="A115" s="27"/>
      <c r="B115" s="28"/>
      <c r="C115" s="28"/>
      <c r="D115" s="28"/>
      <c r="E115" s="28"/>
      <c r="F115" s="28"/>
      <c r="G115" s="29"/>
      <c r="I115" s="27"/>
      <c r="J115" s="28"/>
      <c r="K115" s="28"/>
      <c r="L115" s="28"/>
      <c r="M115" s="28"/>
      <c r="N115" s="28"/>
      <c r="O115" s="29"/>
      <c r="Q115" s="20"/>
      <c r="R115" s="28"/>
      <c r="S115" s="28"/>
      <c r="T115" s="28"/>
      <c r="U115" s="28"/>
      <c r="V115" s="28"/>
      <c r="W115" s="28"/>
      <c r="X115" s="29"/>
      <c r="Z115" s="20"/>
      <c r="AA115" s="5"/>
      <c r="AB115" s="5"/>
      <c r="AC115" s="5"/>
      <c r="AD115" s="5"/>
      <c r="AE115" s="5"/>
      <c r="AF115" s="19"/>
      <c r="AG115" s="5"/>
    </row>
    <row r="116" spans="17:33" ht="15" customHeight="1" thickBot="1">
      <c r="Q116" s="20"/>
      <c r="Z116" s="27"/>
      <c r="AA116" s="28"/>
      <c r="AB116" s="28"/>
      <c r="AC116" s="28"/>
      <c r="AD116" s="28"/>
      <c r="AE116" s="28"/>
      <c r="AF116" s="29"/>
      <c r="AG116" s="5"/>
    </row>
    <row r="117" ht="15" customHeight="1" thickBot="1">
      <c r="Q117" s="27"/>
    </row>
    <row r="118" ht="15" customHeight="1"/>
    <row r="123" spans="18:24" ht="12.75">
      <c r="R123" s="40"/>
      <c r="S123" s="40"/>
      <c r="T123" s="50"/>
      <c r="U123" s="50"/>
      <c r="V123" s="50"/>
      <c r="W123" s="50"/>
      <c r="X123" s="50"/>
    </row>
    <row r="124" spans="18:24" ht="12.75">
      <c r="R124" s="53"/>
      <c r="S124" s="5"/>
      <c r="T124" s="5"/>
      <c r="U124" s="5"/>
      <c r="V124" s="5"/>
      <c r="W124" s="5"/>
      <c r="X124" s="5"/>
    </row>
    <row r="125" spans="18:24" ht="12.75">
      <c r="R125" s="5"/>
      <c r="X125" s="56"/>
    </row>
    <row r="126" spans="18:24" ht="12.75">
      <c r="R126" s="6"/>
      <c r="X126" s="10"/>
    </row>
  </sheetData>
  <sheetProtection/>
  <mergeCells count="88">
    <mergeCell ref="A1:AF1"/>
    <mergeCell ref="I6:O6"/>
    <mergeCell ref="Z5:AF6"/>
    <mergeCell ref="R5:X6"/>
    <mergeCell ref="A6:G6"/>
    <mergeCell ref="A5:G5"/>
    <mergeCell ref="A4:G4"/>
    <mergeCell ref="A3:G3"/>
    <mergeCell ref="I3:O3"/>
    <mergeCell ref="A18:B18"/>
    <mergeCell ref="A22:G22"/>
    <mergeCell ref="A32:B32"/>
    <mergeCell ref="A8:G8"/>
    <mergeCell ref="I4:O4"/>
    <mergeCell ref="I5:O5"/>
    <mergeCell ref="I19:J19"/>
    <mergeCell ref="A36:G36"/>
    <mergeCell ref="I22:O22"/>
    <mergeCell ref="C113:F113"/>
    <mergeCell ref="A46:B46"/>
    <mergeCell ref="A49:G49"/>
    <mergeCell ref="A63:G63"/>
    <mergeCell ref="I32:J32"/>
    <mergeCell ref="A60:B60"/>
    <mergeCell ref="A74:B74"/>
    <mergeCell ref="A77:G77"/>
    <mergeCell ref="A89:G89"/>
    <mergeCell ref="A100:G100"/>
    <mergeCell ref="A108:B108"/>
    <mergeCell ref="A88:B88"/>
    <mergeCell ref="A97:B97"/>
    <mergeCell ref="C112:F112"/>
    <mergeCell ref="I97:J97"/>
    <mergeCell ref="I100:O100"/>
    <mergeCell ref="I109:J109"/>
    <mergeCell ref="K112:N112"/>
    <mergeCell ref="I36:O36"/>
    <mergeCell ref="I46:J46"/>
    <mergeCell ref="I49:O49"/>
    <mergeCell ref="I59:J59"/>
    <mergeCell ref="I63:O63"/>
    <mergeCell ref="I74:J74"/>
    <mergeCell ref="K113:N113"/>
    <mergeCell ref="I45:J45"/>
    <mergeCell ref="I58:J58"/>
    <mergeCell ref="I73:J73"/>
    <mergeCell ref="I86:J86"/>
    <mergeCell ref="I108:J108"/>
    <mergeCell ref="I77:O77"/>
    <mergeCell ref="I87:J87"/>
    <mergeCell ref="I89:O89"/>
    <mergeCell ref="R97:S97"/>
    <mergeCell ref="R100:X100"/>
    <mergeCell ref="R109:S109"/>
    <mergeCell ref="T112:W112"/>
    <mergeCell ref="R94:S94"/>
    <mergeCell ref="R107:S107"/>
    <mergeCell ref="R74:S74"/>
    <mergeCell ref="R77:X77"/>
    <mergeCell ref="R88:X88"/>
    <mergeCell ref="R84:S84"/>
    <mergeCell ref="R86:S86"/>
    <mergeCell ref="R70:S70"/>
    <mergeCell ref="R44:S44"/>
    <mergeCell ref="R46:S46"/>
    <mergeCell ref="R57:S57"/>
    <mergeCell ref="R60:S60"/>
    <mergeCell ref="R49:X49"/>
    <mergeCell ref="R64:X64"/>
    <mergeCell ref="R8:X8"/>
    <mergeCell ref="R23:X23"/>
    <mergeCell ref="R37:X37"/>
    <mergeCell ref="R11:S11"/>
    <mergeCell ref="R20:S20"/>
    <mergeCell ref="R27:S27"/>
    <mergeCell ref="R34:S34"/>
    <mergeCell ref="Z8:AF8"/>
    <mergeCell ref="Z22:AF22"/>
    <mergeCell ref="Z36:AF36"/>
    <mergeCell ref="Z49:AF49"/>
    <mergeCell ref="Z63:AF63"/>
    <mergeCell ref="Z77:AF77"/>
    <mergeCell ref="Z89:AF89"/>
    <mergeCell ref="Z101:AF101"/>
    <mergeCell ref="AB113:AE113"/>
    <mergeCell ref="AB114:AE114"/>
    <mergeCell ref="T114:W114"/>
    <mergeCell ref="T113:W113"/>
  </mergeCell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7"/>
  <sheetViews>
    <sheetView zoomScalePageLayoutView="0" workbookViewId="0" topLeftCell="A86">
      <selection activeCell="L118" sqref="L118"/>
    </sheetView>
  </sheetViews>
  <sheetFormatPr defaultColWidth="9.140625" defaultRowHeight="12.75"/>
  <cols>
    <col min="2" max="2" width="32.28125" style="0" customWidth="1"/>
    <col min="3" max="3" width="3.00390625" style="0" customWidth="1"/>
    <col min="4" max="4" width="3.140625" style="0" customWidth="1"/>
    <col min="5" max="5" width="2.421875" style="0" customWidth="1"/>
    <col min="6" max="6" width="3.140625" style="0" customWidth="1"/>
    <col min="7" max="7" width="6.28125" style="0" customWidth="1"/>
    <col min="10" max="10" width="34.8515625" style="0" customWidth="1"/>
    <col min="11" max="11" width="3.57421875" style="0" customWidth="1"/>
    <col min="12" max="12" width="2.7109375" style="0" customWidth="1"/>
    <col min="13" max="13" width="2.8515625" style="0" customWidth="1"/>
    <col min="14" max="14" width="3.140625" style="0" customWidth="1"/>
    <col min="15" max="15" width="7.00390625" style="0" customWidth="1"/>
    <col min="19" max="19" width="32.421875" style="0" customWidth="1"/>
    <col min="20" max="21" width="3.140625" style="0" customWidth="1"/>
    <col min="22" max="22" width="3.57421875" style="0" customWidth="1"/>
    <col min="23" max="23" width="2.8515625" style="0" customWidth="1"/>
    <col min="24" max="24" width="5.00390625" style="0" customWidth="1"/>
    <col min="27" max="27" width="32.28125" style="0" customWidth="1"/>
    <col min="28" max="31" width="3.140625" style="0" customWidth="1"/>
    <col min="32" max="32" width="5.00390625" style="0" customWidth="1"/>
  </cols>
  <sheetData>
    <row r="1" spans="1:32" ht="50.25" customHeight="1">
      <c r="A1" s="373" t="s">
        <v>264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</row>
    <row r="2" ht="13.5" thickBot="1"/>
    <row r="3" spans="1:32" ht="12.75">
      <c r="A3" s="379" t="s">
        <v>72</v>
      </c>
      <c r="B3" s="380"/>
      <c r="C3" s="380"/>
      <c r="D3" s="380"/>
      <c r="E3" s="380"/>
      <c r="F3" s="380"/>
      <c r="G3" s="381"/>
      <c r="I3" s="379" t="s">
        <v>72</v>
      </c>
      <c r="J3" s="380"/>
      <c r="K3" s="380"/>
      <c r="L3" s="380"/>
      <c r="M3" s="380"/>
      <c r="N3" s="380"/>
      <c r="O3" s="381"/>
      <c r="Q3" s="24"/>
      <c r="R3" s="25"/>
      <c r="S3" s="25"/>
      <c r="T3" s="25"/>
      <c r="U3" s="25"/>
      <c r="V3" s="25"/>
      <c r="W3" s="25"/>
      <c r="X3" s="26"/>
      <c r="Y3" s="1"/>
      <c r="Z3" s="24"/>
      <c r="AA3" s="25"/>
      <c r="AB3" s="25"/>
      <c r="AC3" s="25"/>
      <c r="AD3" s="25"/>
      <c r="AE3" s="25"/>
      <c r="AF3" s="26"/>
    </row>
    <row r="4" spans="1:32" ht="12.75">
      <c r="A4" s="370" t="s">
        <v>73</v>
      </c>
      <c r="B4" s="371"/>
      <c r="C4" s="371"/>
      <c r="D4" s="371"/>
      <c r="E4" s="371"/>
      <c r="F4" s="371"/>
      <c r="G4" s="372"/>
      <c r="I4" s="370" t="s">
        <v>73</v>
      </c>
      <c r="J4" s="371"/>
      <c r="K4" s="371"/>
      <c r="L4" s="371"/>
      <c r="M4" s="371"/>
      <c r="N4" s="371"/>
      <c r="O4" s="372"/>
      <c r="Q4" s="21"/>
      <c r="R4" s="22"/>
      <c r="S4" s="22"/>
      <c r="T4" s="22"/>
      <c r="U4" s="22"/>
      <c r="V4" s="22"/>
      <c r="W4" s="22"/>
      <c r="X4" s="14"/>
      <c r="Y4" s="1"/>
      <c r="Z4" s="21"/>
      <c r="AA4" s="22"/>
      <c r="AB4" s="22"/>
      <c r="AC4" s="22"/>
      <c r="AD4" s="22"/>
      <c r="AE4" s="22"/>
      <c r="AF4" s="14"/>
    </row>
    <row r="5" spans="1:32" ht="12.75" customHeight="1">
      <c r="A5" s="370" t="s">
        <v>76</v>
      </c>
      <c r="B5" s="371"/>
      <c r="C5" s="371"/>
      <c r="D5" s="371"/>
      <c r="E5" s="371"/>
      <c r="F5" s="371"/>
      <c r="G5" s="372"/>
      <c r="I5" s="370" t="s">
        <v>139</v>
      </c>
      <c r="J5" s="371"/>
      <c r="K5" s="371"/>
      <c r="L5" s="371"/>
      <c r="M5" s="371"/>
      <c r="N5" s="371"/>
      <c r="O5" s="372"/>
      <c r="Q5" s="21"/>
      <c r="R5" s="378" t="s">
        <v>117</v>
      </c>
      <c r="S5" s="375"/>
      <c r="T5" s="375"/>
      <c r="U5" s="375"/>
      <c r="V5" s="375"/>
      <c r="W5" s="375"/>
      <c r="X5" s="376"/>
      <c r="Y5" s="1"/>
      <c r="Z5" s="374" t="s">
        <v>118</v>
      </c>
      <c r="AA5" s="375"/>
      <c r="AB5" s="375"/>
      <c r="AC5" s="375"/>
      <c r="AD5" s="375"/>
      <c r="AE5" s="375"/>
      <c r="AF5" s="376"/>
    </row>
    <row r="6" spans="1:32" ht="12.75">
      <c r="A6" s="370" t="s">
        <v>75</v>
      </c>
      <c r="B6" s="371"/>
      <c r="C6" s="371"/>
      <c r="D6" s="371"/>
      <c r="E6" s="371"/>
      <c r="F6" s="371"/>
      <c r="G6" s="372"/>
      <c r="I6" s="370" t="s">
        <v>75</v>
      </c>
      <c r="J6" s="371"/>
      <c r="K6" s="371"/>
      <c r="L6" s="371"/>
      <c r="M6" s="371"/>
      <c r="N6" s="371"/>
      <c r="O6" s="372"/>
      <c r="Q6" s="21"/>
      <c r="R6" s="375"/>
      <c r="S6" s="375"/>
      <c r="T6" s="375"/>
      <c r="U6" s="375"/>
      <c r="V6" s="375"/>
      <c r="W6" s="375"/>
      <c r="X6" s="376"/>
      <c r="Y6" s="1"/>
      <c r="Z6" s="377"/>
      <c r="AA6" s="375"/>
      <c r="AB6" s="375"/>
      <c r="AC6" s="375"/>
      <c r="AD6" s="375"/>
      <c r="AE6" s="375"/>
      <c r="AF6" s="376"/>
    </row>
    <row r="7" spans="1:32" ht="12.75">
      <c r="A7" s="21"/>
      <c r="B7" s="22"/>
      <c r="C7" s="22"/>
      <c r="D7" s="22"/>
      <c r="E7" s="22"/>
      <c r="F7" s="22"/>
      <c r="G7" s="14"/>
      <c r="I7" s="270"/>
      <c r="J7" s="1"/>
      <c r="K7" s="1"/>
      <c r="L7" s="1"/>
      <c r="M7" s="1"/>
      <c r="N7" s="1"/>
      <c r="O7" s="268"/>
      <c r="Q7" s="21"/>
      <c r="R7" s="22"/>
      <c r="S7" s="22"/>
      <c r="T7" s="22"/>
      <c r="U7" s="22"/>
      <c r="V7" s="22"/>
      <c r="W7" s="22"/>
      <c r="X7" s="14"/>
      <c r="Y7" s="1"/>
      <c r="Z7" s="21"/>
      <c r="AA7" s="22"/>
      <c r="AB7" s="22"/>
      <c r="AC7" s="22"/>
      <c r="AD7" s="22"/>
      <c r="AE7" s="22"/>
      <c r="AF7" s="14"/>
    </row>
    <row r="8" spans="1:32" ht="12.75">
      <c r="A8" s="350" t="s">
        <v>24</v>
      </c>
      <c r="B8" s="351"/>
      <c r="C8" s="351"/>
      <c r="D8" s="351"/>
      <c r="E8" s="351"/>
      <c r="F8" s="351"/>
      <c r="G8" s="352"/>
      <c r="I8" s="270"/>
      <c r="J8" s="130" t="s">
        <v>145</v>
      </c>
      <c r="K8" s="130"/>
      <c r="L8" s="130"/>
      <c r="M8" s="130"/>
      <c r="N8" s="130"/>
      <c r="O8" s="268"/>
      <c r="Q8" s="21"/>
      <c r="R8" s="351" t="s">
        <v>24</v>
      </c>
      <c r="S8" s="351"/>
      <c r="T8" s="351"/>
      <c r="U8" s="351"/>
      <c r="V8" s="351"/>
      <c r="W8" s="351"/>
      <c r="X8" s="352"/>
      <c r="Y8" s="1"/>
      <c r="Z8" s="350" t="s">
        <v>24</v>
      </c>
      <c r="AA8" s="351"/>
      <c r="AB8" s="351"/>
      <c r="AC8" s="351"/>
      <c r="AD8" s="351"/>
      <c r="AE8" s="351"/>
      <c r="AF8" s="352"/>
    </row>
    <row r="9" spans="1:32" ht="12.75">
      <c r="A9" s="67" t="s">
        <v>8</v>
      </c>
      <c r="B9" s="30" t="s">
        <v>9</v>
      </c>
      <c r="C9" s="31" t="s">
        <v>0</v>
      </c>
      <c r="D9" s="31" t="s">
        <v>10</v>
      </c>
      <c r="E9" s="31" t="s">
        <v>11</v>
      </c>
      <c r="F9" s="31" t="s">
        <v>12</v>
      </c>
      <c r="G9" s="68" t="s">
        <v>13</v>
      </c>
      <c r="I9" s="126" t="s">
        <v>8</v>
      </c>
      <c r="J9" s="127" t="s">
        <v>9</v>
      </c>
      <c r="K9" s="128" t="s">
        <v>0</v>
      </c>
      <c r="L9" s="128" t="s">
        <v>10</v>
      </c>
      <c r="M9" s="128" t="s">
        <v>11</v>
      </c>
      <c r="N9" s="128" t="s">
        <v>12</v>
      </c>
      <c r="O9" s="129" t="s">
        <v>13</v>
      </c>
      <c r="Q9" s="88"/>
      <c r="R9" s="30" t="s">
        <v>8</v>
      </c>
      <c r="S9" s="30" t="s">
        <v>9</v>
      </c>
      <c r="T9" s="31" t="s">
        <v>0</v>
      </c>
      <c r="U9" s="31" t="s">
        <v>10</v>
      </c>
      <c r="V9" s="31" t="s">
        <v>11</v>
      </c>
      <c r="W9" s="31" t="s">
        <v>12</v>
      </c>
      <c r="X9" s="68" t="s">
        <v>13</v>
      </c>
      <c r="Y9" s="2"/>
      <c r="Z9" s="67" t="s">
        <v>8</v>
      </c>
      <c r="AA9" s="30" t="s">
        <v>9</v>
      </c>
      <c r="AB9" s="31" t="s">
        <v>0</v>
      </c>
      <c r="AC9" s="31" t="s">
        <v>10</v>
      </c>
      <c r="AD9" s="31" t="s">
        <v>11</v>
      </c>
      <c r="AE9" s="31" t="s">
        <v>12</v>
      </c>
      <c r="AF9" s="68" t="s">
        <v>13</v>
      </c>
    </row>
    <row r="10" spans="1:32" ht="31.5">
      <c r="A10" s="71" t="s">
        <v>116</v>
      </c>
      <c r="B10" s="35" t="s">
        <v>77</v>
      </c>
      <c r="C10" s="36">
        <v>2</v>
      </c>
      <c r="D10" s="36">
        <v>2</v>
      </c>
      <c r="E10" s="36">
        <v>0</v>
      </c>
      <c r="F10" s="36">
        <v>3</v>
      </c>
      <c r="G10" s="83">
        <v>4</v>
      </c>
      <c r="I10" s="119" t="s">
        <v>140</v>
      </c>
      <c r="J10" s="120" t="s">
        <v>141</v>
      </c>
      <c r="K10" s="121">
        <v>2</v>
      </c>
      <c r="L10" s="121">
        <v>2</v>
      </c>
      <c r="M10" s="121">
        <v>0</v>
      </c>
      <c r="N10" s="121">
        <v>3</v>
      </c>
      <c r="O10" s="121">
        <v>4</v>
      </c>
      <c r="Q10" s="15" t="s">
        <v>119</v>
      </c>
      <c r="R10" s="119" t="s">
        <v>140</v>
      </c>
      <c r="S10" s="120" t="s">
        <v>141</v>
      </c>
      <c r="T10" s="121">
        <v>2</v>
      </c>
      <c r="U10" s="121">
        <v>2</v>
      </c>
      <c r="V10" s="121">
        <v>0</v>
      </c>
      <c r="W10" s="121">
        <v>3</v>
      </c>
      <c r="X10" s="121">
        <v>4</v>
      </c>
      <c r="Y10" s="4"/>
      <c r="Z10" s="119" t="s">
        <v>140</v>
      </c>
      <c r="AA10" s="120" t="s">
        <v>141</v>
      </c>
      <c r="AB10" s="121">
        <v>2</v>
      </c>
      <c r="AC10" s="121">
        <v>2</v>
      </c>
      <c r="AD10" s="121">
        <v>0</v>
      </c>
      <c r="AE10" s="121">
        <v>3</v>
      </c>
      <c r="AF10" s="121">
        <v>4</v>
      </c>
    </row>
    <row r="11" spans="1:32" ht="31.5">
      <c r="A11" s="72" t="s">
        <v>16</v>
      </c>
      <c r="B11" s="38" t="s">
        <v>78</v>
      </c>
      <c r="C11" s="102">
        <v>3</v>
      </c>
      <c r="D11" s="102">
        <v>2</v>
      </c>
      <c r="E11" s="102">
        <v>0</v>
      </c>
      <c r="F11" s="102">
        <v>4</v>
      </c>
      <c r="G11" s="76">
        <v>6</v>
      </c>
      <c r="I11" s="115" t="s">
        <v>16</v>
      </c>
      <c r="J11" s="115" t="s">
        <v>78</v>
      </c>
      <c r="K11" s="115">
        <v>3</v>
      </c>
      <c r="L11" s="115">
        <v>2</v>
      </c>
      <c r="M11" s="115">
        <v>0</v>
      </c>
      <c r="N11" s="115">
        <v>4</v>
      </c>
      <c r="O11" s="123">
        <v>6</v>
      </c>
      <c r="Q11" s="15"/>
      <c r="R11" s="353" t="s">
        <v>121</v>
      </c>
      <c r="S11" s="353"/>
      <c r="T11" s="258">
        <f>SUM(T10)</f>
        <v>2</v>
      </c>
      <c r="U11" s="258">
        <f>SUM(U10)</f>
        <v>2</v>
      </c>
      <c r="V11" s="258">
        <f>SUM(V10)</f>
        <v>0</v>
      </c>
      <c r="W11" s="258">
        <f>SUM(W10)</f>
        <v>3</v>
      </c>
      <c r="X11" s="257">
        <f>SUM(X10)</f>
        <v>4</v>
      </c>
      <c r="Y11" s="4"/>
      <c r="Z11" s="72"/>
      <c r="AA11" s="60"/>
      <c r="AB11" s="106"/>
      <c r="AC11" s="106"/>
      <c r="AD11" s="106"/>
      <c r="AE11" s="106"/>
      <c r="AF11" s="76"/>
    </row>
    <row r="12" spans="1:32" ht="15.75">
      <c r="A12" s="72" t="s">
        <v>14</v>
      </c>
      <c r="B12" s="38" t="s">
        <v>79</v>
      </c>
      <c r="C12" s="102">
        <v>3</v>
      </c>
      <c r="D12" s="102">
        <v>0</v>
      </c>
      <c r="E12" s="102">
        <v>2</v>
      </c>
      <c r="F12" s="102">
        <v>4</v>
      </c>
      <c r="G12" s="76">
        <v>6</v>
      </c>
      <c r="I12" s="115" t="s">
        <v>14</v>
      </c>
      <c r="J12" s="115" t="s">
        <v>79</v>
      </c>
      <c r="K12" s="115">
        <v>3</v>
      </c>
      <c r="L12" s="115">
        <v>0</v>
      </c>
      <c r="M12" s="115">
        <v>2</v>
      </c>
      <c r="N12" s="115">
        <v>4</v>
      </c>
      <c r="O12" s="123">
        <v>6</v>
      </c>
      <c r="Q12" s="20" t="s">
        <v>120</v>
      </c>
      <c r="R12" s="37" t="s">
        <v>16</v>
      </c>
      <c r="S12" s="60" t="s">
        <v>78</v>
      </c>
      <c r="T12" s="106">
        <v>3</v>
      </c>
      <c r="U12" s="106">
        <v>2</v>
      </c>
      <c r="V12" s="106">
        <v>0</v>
      </c>
      <c r="W12" s="106">
        <v>4</v>
      </c>
      <c r="X12" s="76">
        <v>6</v>
      </c>
      <c r="Y12" s="4"/>
      <c r="Z12" s="72"/>
      <c r="AA12" s="60"/>
      <c r="AB12" s="106"/>
      <c r="AC12" s="106"/>
      <c r="AD12" s="106"/>
      <c r="AE12" s="106"/>
      <c r="AF12" s="76"/>
    </row>
    <row r="13" spans="1:32" ht="31.5">
      <c r="A13" s="71" t="s">
        <v>115</v>
      </c>
      <c r="B13" s="35" t="s">
        <v>80</v>
      </c>
      <c r="C13" s="36">
        <v>3</v>
      </c>
      <c r="D13" s="36">
        <v>0</v>
      </c>
      <c r="E13" s="36">
        <v>2</v>
      </c>
      <c r="F13" s="36">
        <v>4</v>
      </c>
      <c r="G13" s="83">
        <v>6</v>
      </c>
      <c r="I13" s="119" t="s">
        <v>17</v>
      </c>
      <c r="J13" s="124" t="s">
        <v>80</v>
      </c>
      <c r="K13" s="121">
        <v>3</v>
      </c>
      <c r="L13" s="121">
        <v>0</v>
      </c>
      <c r="M13" s="121">
        <v>2</v>
      </c>
      <c r="N13" s="121">
        <v>4</v>
      </c>
      <c r="O13" s="122">
        <v>6</v>
      </c>
      <c r="Q13" s="20" t="s">
        <v>120</v>
      </c>
      <c r="R13" s="37" t="s">
        <v>14</v>
      </c>
      <c r="S13" s="60" t="s">
        <v>79</v>
      </c>
      <c r="T13" s="106">
        <v>3</v>
      </c>
      <c r="U13" s="106">
        <v>0</v>
      </c>
      <c r="V13" s="106">
        <v>2</v>
      </c>
      <c r="W13" s="106">
        <v>4</v>
      </c>
      <c r="X13" s="76">
        <v>6</v>
      </c>
      <c r="Y13" s="4"/>
      <c r="Z13" s="72"/>
      <c r="AA13" s="60"/>
      <c r="AB13" s="106"/>
      <c r="AC13" s="106"/>
      <c r="AD13" s="106"/>
      <c r="AE13" s="106"/>
      <c r="AF13" s="76"/>
    </row>
    <row r="14" spans="1:32" ht="15.75">
      <c r="A14" s="71" t="s">
        <v>136</v>
      </c>
      <c r="B14" s="35" t="s">
        <v>6</v>
      </c>
      <c r="C14" s="36">
        <v>3</v>
      </c>
      <c r="D14" s="36">
        <v>0</v>
      </c>
      <c r="E14" s="36">
        <v>0</v>
      </c>
      <c r="F14" s="36">
        <v>3</v>
      </c>
      <c r="G14" s="83">
        <v>3</v>
      </c>
      <c r="I14" s="117" t="s">
        <v>142</v>
      </c>
      <c r="J14" s="118" t="s">
        <v>6</v>
      </c>
      <c r="K14" s="116">
        <v>3</v>
      </c>
      <c r="L14" s="116">
        <v>0</v>
      </c>
      <c r="M14" s="116">
        <v>0</v>
      </c>
      <c r="N14" s="116">
        <v>3</v>
      </c>
      <c r="O14" s="113">
        <v>3</v>
      </c>
      <c r="Q14" s="20" t="s">
        <v>120</v>
      </c>
      <c r="R14" s="34" t="s">
        <v>115</v>
      </c>
      <c r="S14" s="61" t="s">
        <v>80</v>
      </c>
      <c r="T14" s="36">
        <v>3</v>
      </c>
      <c r="U14" s="36">
        <v>0</v>
      </c>
      <c r="V14" s="36">
        <v>2</v>
      </c>
      <c r="W14" s="36">
        <v>4</v>
      </c>
      <c r="X14" s="83">
        <v>6</v>
      </c>
      <c r="Y14" s="4"/>
      <c r="Z14" s="72"/>
      <c r="AA14" s="60"/>
      <c r="AB14" s="106"/>
      <c r="AC14" s="106"/>
      <c r="AD14" s="106"/>
      <c r="AE14" s="106"/>
      <c r="AF14" s="76"/>
    </row>
    <row r="15" spans="1:32" ht="31.5">
      <c r="A15" s="72" t="s">
        <v>19</v>
      </c>
      <c r="B15" s="38" t="s">
        <v>81</v>
      </c>
      <c r="C15" s="102">
        <v>2</v>
      </c>
      <c r="D15" s="102">
        <v>0</v>
      </c>
      <c r="E15" s="102">
        <v>0</v>
      </c>
      <c r="F15" s="102">
        <v>2</v>
      </c>
      <c r="G15" s="76">
        <v>3</v>
      </c>
      <c r="I15" s="117" t="s">
        <v>143</v>
      </c>
      <c r="J15" s="118" t="s">
        <v>144</v>
      </c>
      <c r="K15" s="116">
        <v>3</v>
      </c>
      <c r="L15" s="116">
        <v>0</v>
      </c>
      <c r="M15" s="116">
        <v>0</v>
      </c>
      <c r="N15" s="116">
        <v>3</v>
      </c>
      <c r="O15" s="113">
        <v>5</v>
      </c>
      <c r="Q15" s="20" t="s">
        <v>120</v>
      </c>
      <c r="R15" s="71" t="s">
        <v>136</v>
      </c>
      <c r="S15" s="61" t="s">
        <v>6</v>
      </c>
      <c r="T15" s="36">
        <v>3</v>
      </c>
      <c r="U15" s="36">
        <v>0</v>
      </c>
      <c r="V15" s="36">
        <v>0</v>
      </c>
      <c r="W15" s="36">
        <v>3</v>
      </c>
      <c r="X15" s="83">
        <v>3</v>
      </c>
      <c r="Y15" s="4"/>
      <c r="Z15" s="72"/>
      <c r="AA15" s="60"/>
      <c r="AB15" s="106"/>
      <c r="AC15" s="106"/>
      <c r="AD15" s="106"/>
      <c r="AE15" s="106"/>
      <c r="AF15" s="76"/>
    </row>
    <row r="16" spans="1:32" ht="31.5">
      <c r="A16" s="167" t="s">
        <v>207</v>
      </c>
      <c r="B16" s="167" t="s">
        <v>208</v>
      </c>
      <c r="C16" s="198">
        <v>3</v>
      </c>
      <c r="D16" s="198">
        <v>0</v>
      </c>
      <c r="E16" s="198">
        <v>0</v>
      </c>
      <c r="F16" s="198">
        <v>3</v>
      </c>
      <c r="G16" s="198">
        <v>5</v>
      </c>
      <c r="I16" s="118" t="s">
        <v>19</v>
      </c>
      <c r="J16" s="118" t="s">
        <v>81</v>
      </c>
      <c r="K16" s="116">
        <v>2</v>
      </c>
      <c r="L16" s="116">
        <v>0</v>
      </c>
      <c r="M16" s="116">
        <v>0</v>
      </c>
      <c r="N16" s="116">
        <v>2</v>
      </c>
      <c r="O16" s="113">
        <v>3</v>
      </c>
      <c r="Q16" s="20" t="s">
        <v>120</v>
      </c>
      <c r="R16" s="117" t="s">
        <v>143</v>
      </c>
      <c r="S16" s="118" t="s">
        <v>144</v>
      </c>
      <c r="T16" s="116">
        <v>3</v>
      </c>
      <c r="U16" s="116">
        <v>0</v>
      </c>
      <c r="V16" s="116">
        <v>0</v>
      </c>
      <c r="W16" s="116">
        <v>3</v>
      </c>
      <c r="X16" s="113">
        <v>5</v>
      </c>
      <c r="Y16" s="4"/>
      <c r="Z16" s="72"/>
      <c r="AA16" s="60"/>
      <c r="AB16" s="106"/>
      <c r="AC16" s="106"/>
      <c r="AD16" s="106"/>
      <c r="AE16" s="106"/>
      <c r="AF16" s="76"/>
    </row>
    <row r="17" spans="1:32" ht="31.5">
      <c r="A17" s="69" t="s">
        <v>129</v>
      </c>
      <c r="B17" s="32" t="s">
        <v>22</v>
      </c>
      <c r="C17" s="102">
        <v>0</v>
      </c>
      <c r="D17" s="102">
        <v>2</v>
      </c>
      <c r="E17" s="102">
        <v>0</v>
      </c>
      <c r="F17" s="102">
        <v>1</v>
      </c>
      <c r="G17" s="76">
        <v>1</v>
      </c>
      <c r="I17" s="115" t="s">
        <v>21</v>
      </c>
      <c r="J17" s="115" t="s">
        <v>82</v>
      </c>
      <c r="K17" s="114">
        <v>2</v>
      </c>
      <c r="L17" s="114">
        <v>0</v>
      </c>
      <c r="M17" s="114">
        <v>0</v>
      </c>
      <c r="N17" s="114">
        <v>2</v>
      </c>
      <c r="O17" s="113">
        <v>3</v>
      </c>
      <c r="Q17" s="20" t="s">
        <v>120</v>
      </c>
      <c r="R17" s="118" t="s">
        <v>19</v>
      </c>
      <c r="S17" s="118" t="s">
        <v>81</v>
      </c>
      <c r="T17" s="116">
        <v>2</v>
      </c>
      <c r="U17" s="116">
        <v>0</v>
      </c>
      <c r="V17" s="116">
        <v>0</v>
      </c>
      <c r="W17" s="116">
        <v>2</v>
      </c>
      <c r="X17" s="113">
        <v>3</v>
      </c>
      <c r="Y17" s="4"/>
      <c r="Z17" s="72"/>
      <c r="AA17" s="60"/>
      <c r="AB17" s="106"/>
      <c r="AC17" s="106"/>
      <c r="AD17" s="106"/>
      <c r="AE17" s="106"/>
      <c r="AF17" s="76"/>
    </row>
    <row r="18" spans="1:32" ht="12.75" customHeight="1">
      <c r="A18" s="358" t="s">
        <v>23</v>
      </c>
      <c r="B18" s="359"/>
      <c r="C18" s="39">
        <f>SUM(C10:C17)</f>
        <v>19</v>
      </c>
      <c r="D18" s="39">
        <f>SUM(D10:D17)</f>
        <v>6</v>
      </c>
      <c r="E18" s="39">
        <f>SUM(E10:E17)</f>
        <v>4</v>
      </c>
      <c r="F18" s="39">
        <f>SUM(F10:F17)</f>
        <v>24</v>
      </c>
      <c r="G18" s="73">
        <f>SUM(G10:G17)</f>
        <v>34</v>
      </c>
      <c r="I18" s="115" t="s">
        <v>129</v>
      </c>
      <c r="J18" s="115" t="s">
        <v>22</v>
      </c>
      <c r="K18" s="114">
        <v>0</v>
      </c>
      <c r="L18" s="114">
        <v>2</v>
      </c>
      <c r="M18" s="114">
        <v>0</v>
      </c>
      <c r="N18" s="114">
        <v>1</v>
      </c>
      <c r="O18" s="113">
        <v>1</v>
      </c>
      <c r="Q18" s="20" t="s">
        <v>120</v>
      </c>
      <c r="R18" s="37" t="s">
        <v>21</v>
      </c>
      <c r="S18" s="60" t="s">
        <v>82</v>
      </c>
      <c r="T18" s="106">
        <v>2</v>
      </c>
      <c r="U18" s="106">
        <v>0</v>
      </c>
      <c r="V18" s="106">
        <v>0</v>
      </c>
      <c r="W18" s="106">
        <v>2</v>
      </c>
      <c r="X18" s="76">
        <v>3</v>
      </c>
      <c r="Y18" s="4"/>
      <c r="Z18" s="72"/>
      <c r="AA18" s="60"/>
      <c r="AB18" s="106"/>
      <c r="AC18" s="106"/>
      <c r="AD18" s="106"/>
      <c r="AE18" s="106"/>
      <c r="AF18" s="76"/>
    </row>
    <row r="19" spans="1:32" ht="12.75">
      <c r="A19" s="103"/>
      <c r="B19" s="104"/>
      <c r="C19" s="100"/>
      <c r="D19" s="100"/>
      <c r="E19" s="100"/>
      <c r="F19" s="100"/>
      <c r="G19" s="101"/>
      <c r="I19" s="358" t="s">
        <v>23</v>
      </c>
      <c r="J19" s="359"/>
      <c r="K19" s="39">
        <f>SUM(K10:K18)</f>
        <v>21</v>
      </c>
      <c r="L19" s="39">
        <f>SUM(L10:L18)</f>
        <v>6</v>
      </c>
      <c r="M19" s="39">
        <f>SUM(M10:M18)</f>
        <v>4</v>
      </c>
      <c r="N19" s="39">
        <f>SUM(N10:N18)</f>
        <v>26</v>
      </c>
      <c r="O19" s="73">
        <f>SUM(O10:O18)</f>
        <v>37</v>
      </c>
      <c r="Q19" s="20" t="s">
        <v>120</v>
      </c>
      <c r="R19" s="69" t="s">
        <v>129</v>
      </c>
      <c r="S19" s="32" t="s">
        <v>22</v>
      </c>
      <c r="T19" s="106">
        <v>0</v>
      </c>
      <c r="U19" s="106">
        <v>2</v>
      </c>
      <c r="V19" s="106">
        <v>0</v>
      </c>
      <c r="W19" s="106">
        <v>1</v>
      </c>
      <c r="X19" s="76">
        <v>1</v>
      </c>
      <c r="Y19" s="4"/>
      <c r="Z19" s="72"/>
      <c r="AA19" s="60"/>
      <c r="AB19" s="106"/>
      <c r="AC19" s="106"/>
      <c r="AD19" s="106"/>
      <c r="AE19" s="106"/>
      <c r="AF19" s="76"/>
    </row>
    <row r="20" spans="1:32" ht="12.75">
      <c r="A20" s="103"/>
      <c r="B20" s="104"/>
      <c r="C20" s="100"/>
      <c r="D20" s="100"/>
      <c r="E20" s="100"/>
      <c r="F20" s="100"/>
      <c r="G20" s="101"/>
      <c r="I20" s="270"/>
      <c r="J20" s="271"/>
      <c r="K20" s="267"/>
      <c r="L20" s="267"/>
      <c r="M20" s="267"/>
      <c r="N20" s="267"/>
      <c r="O20" s="268"/>
      <c r="Q20" s="20"/>
      <c r="R20" s="354" t="s">
        <v>122</v>
      </c>
      <c r="S20" s="355"/>
      <c r="T20" s="59">
        <f>SUM(T12:T19)</f>
        <v>19</v>
      </c>
      <c r="U20" s="59">
        <f>SUM(U12:U19)</f>
        <v>4</v>
      </c>
      <c r="V20" s="59">
        <f>SUM(V12:V19)</f>
        <v>4</v>
      </c>
      <c r="W20" s="59">
        <f>SUM(W12:W19)</f>
        <v>23</v>
      </c>
      <c r="X20" s="257">
        <f>SUM(X12:X19)</f>
        <v>33</v>
      </c>
      <c r="Y20" s="4"/>
      <c r="Z20" s="109" t="s">
        <v>123</v>
      </c>
      <c r="AA20" s="110"/>
      <c r="AB20" s="39">
        <f>SUM(AB10:AB19)</f>
        <v>2</v>
      </c>
      <c r="AC20" s="39">
        <f>SUM(AC10:AC19)</f>
        <v>2</v>
      </c>
      <c r="AD20" s="39">
        <f>SUM(AD10:AD19)</f>
        <v>0</v>
      </c>
      <c r="AE20" s="39">
        <f>SUM(AE10:AE19)</f>
        <v>3</v>
      </c>
      <c r="AF20" s="95">
        <f>SUM(AF10:AF19)</f>
        <v>4</v>
      </c>
    </row>
    <row r="21" spans="1:32" ht="12.75">
      <c r="A21" s="103"/>
      <c r="B21" s="104"/>
      <c r="C21" s="100"/>
      <c r="D21" s="100"/>
      <c r="E21" s="100"/>
      <c r="F21" s="100"/>
      <c r="G21" s="101"/>
      <c r="I21" s="270"/>
      <c r="J21" s="271"/>
      <c r="K21" s="267"/>
      <c r="L21" s="267"/>
      <c r="M21" s="267"/>
      <c r="N21" s="267"/>
      <c r="O21" s="268"/>
      <c r="Q21" s="20"/>
      <c r="R21" s="110" t="s">
        <v>123</v>
      </c>
      <c r="S21" s="110"/>
      <c r="T21" s="39">
        <f>SUM(T11,T20)</f>
        <v>21</v>
      </c>
      <c r="U21" s="39">
        <f>SUM(U11,U20)</f>
        <v>6</v>
      </c>
      <c r="V21" s="39">
        <f>SUM(V11,V20)</f>
        <v>4</v>
      </c>
      <c r="W21" s="39">
        <f>SUM(W11,W20)</f>
        <v>26</v>
      </c>
      <c r="X21" s="73">
        <f>SUM(X11,X20)</f>
        <v>37</v>
      </c>
      <c r="Y21" s="4"/>
      <c r="Z21" s="17"/>
      <c r="AA21" s="18"/>
      <c r="AB21" s="18"/>
      <c r="AC21" s="7"/>
      <c r="AD21" s="7"/>
      <c r="AE21" s="7"/>
      <c r="AF21" s="23"/>
    </row>
    <row r="22" spans="1:32" ht="12.75">
      <c r="A22" s="344" t="s">
        <v>25</v>
      </c>
      <c r="B22" s="345"/>
      <c r="C22" s="345"/>
      <c r="D22" s="345"/>
      <c r="E22" s="345"/>
      <c r="F22" s="345"/>
      <c r="G22" s="346"/>
      <c r="I22" s="344" t="s">
        <v>25</v>
      </c>
      <c r="J22" s="345"/>
      <c r="K22" s="345"/>
      <c r="L22" s="345"/>
      <c r="M22" s="345"/>
      <c r="N22" s="345"/>
      <c r="O22" s="346"/>
      <c r="Q22" s="20"/>
      <c r="R22" s="62"/>
      <c r="S22" s="62"/>
      <c r="T22" s="63"/>
      <c r="U22" s="63"/>
      <c r="V22" s="63"/>
      <c r="W22" s="63"/>
      <c r="X22" s="90"/>
      <c r="Y22" s="4"/>
      <c r="Z22" s="344" t="s">
        <v>25</v>
      </c>
      <c r="AA22" s="345"/>
      <c r="AB22" s="345"/>
      <c r="AC22" s="345"/>
      <c r="AD22" s="345"/>
      <c r="AE22" s="345"/>
      <c r="AF22" s="346"/>
    </row>
    <row r="23" spans="1:32" ht="12.75">
      <c r="A23" s="67" t="s">
        <v>8</v>
      </c>
      <c r="B23" s="30" t="s">
        <v>9</v>
      </c>
      <c r="C23" s="31" t="s">
        <v>0</v>
      </c>
      <c r="D23" s="31" t="s">
        <v>10</v>
      </c>
      <c r="E23" s="31" t="s">
        <v>11</v>
      </c>
      <c r="F23" s="31" t="s">
        <v>12</v>
      </c>
      <c r="G23" s="68" t="s">
        <v>13</v>
      </c>
      <c r="I23" s="67" t="s">
        <v>8</v>
      </c>
      <c r="J23" s="30" t="s">
        <v>9</v>
      </c>
      <c r="K23" s="31" t="s">
        <v>0</v>
      </c>
      <c r="L23" s="31" t="s">
        <v>10</v>
      </c>
      <c r="M23" s="31" t="s">
        <v>11</v>
      </c>
      <c r="N23" s="31" t="s">
        <v>12</v>
      </c>
      <c r="O23" s="68" t="s">
        <v>13</v>
      </c>
      <c r="Q23" s="20"/>
      <c r="R23" s="345" t="s">
        <v>25</v>
      </c>
      <c r="S23" s="345"/>
      <c r="T23" s="345"/>
      <c r="U23" s="345"/>
      <c r="V23" s="345"/>
      <c r="W23" s="345"/>
      <c r="X23" s="346"/>
      <c r="Y23" s="2"/>
      <c r="Z23" s="67" t="s">
        <v>8</v>
      </c>
      <c r="AA23" s="30" t="s">
        <v>9</v>
      </c>
      <c r="AB23" s="31" t="s">
        <v>0</v>
      </c>
      <c r="AC23" s="31" t="s">
        <v>10</v>
      </c>
      <c r="AD23" s="31" t="s">
        <v>11</v>
      </c>
      <c r="AE23" s="31" t="s">
        <v>12</v>
      </c>
      <c r="AF23" s="68" t="s">
        <v>13</v>
      </c>
    </row>
    <row r="24" spans="1:32" ht="31.5">
      <c r="A24" s="72" t="s">
        <v>243</v>
      </c>
      <c r="B24" s="38" t="s">
        <v>244</v>
      </c>
      <c r="C24" s="106">
        <v>2</v>
      </c>
      <c r="D24" s="106">
        <v>0</v>
      </c>
      <c r="E24" s="106">
        <v>2</v>
      </c>
      <c r="F24" s="106">
        <v>3</v>
      </c>
      <c r="G24" s="250">
        <v>4</v>
      </c>
      <c r="I24" s="181" t="s">
        <v>146</v>
      </c>
      <c r="J24" s="181" t="s">
        <v>147</v>
      </c>
      <c r="K24" s="180">
        <v>2</v>
      </c>
      <c r="L24" s="180">
        <v>0</v>
      </c>
      <c r="M24" s="180">
        <v>2</v>
      </c>
      <c r="N24" s="180">
        <v>3</v>
      </c>
      <c r="O24" s="182">
        <v>4</v>
      </c>
      <c r="Q24" s="88"/>
      <c r="R24" s="30" t="s">
        <v>8</v>
      </c>
      <c r="S24" s="30" t="s">
        <v>9</v>
      </c>
      <c r="T24" s="31" t="s">
        <v>0</v>
      </c>
      <c r="U24" s="31" t="s">
        <v>10</v>
      </c>
      <c r="V24" s="31" t="s">
        <v>11</v>
      </c>
      <c r="W24" s="31" t="s">
        <v>12</v>
      </c>
      <c r="X24" s="68" t="s">
        <v>13</v>
      </c>
      <c r="Y24" s="4"/>
      <c r="Z24" s="179" t="s">
        <v>96</v>
      </c>
      <c r="AA24" s="183" t="s">
        <v>1</v>
      </c>
      <c r="AB24" s="180">
        <v>3</v>
      </c>
      <c r="AC24" s="180">
        <v>0</v>
      </c>
      <c r="AD24" s="180">
        <v>0</v>
      </c>
      <c r="AE24" s="180">
        <v>3</v>
      </c>
      <c r="AF24" s="122">
        <v>5</v>
      </c>
    </row>
    <row r="25" spans="1:32" ht="31.5">
      <c r="A25" s="72" t="s">
        <v>247</v>
      </c>
      <c r="B25" s="72" t="s">
        <v>248</v>
      </c>
      <c r="C25" s="72">
        <v>3</v>
      </c>
      <c r="D25" s="72">
        <v>0</v>
      </c>
      <c r="E25" s="72">
        <v>0</v>
      </c>
      <c r="F25" s="72">
        <v>3</v>
      </c>
      <c r="G25" s="250">
        <v>4</v>
      </c>
      <c r="I25" s="174" t="s">
        <v>28</v>
      </c>
      <c r="J25" s="174" t="s">
        <v>29</v>
      </c>
      <c r="K25" s="173">
        <v>3</v>
      </c>
      <c r="L25" s="173">
        <v>2</v>
      </c>
      <c r="M25" s="173">
        <v>0</v>
      </c>
      <c r="N25" s="173">
        <v>4</v>
      </c>
      <c r="O25" s="113">
        <v>6</v>
      </c>
      <c r="Q25" s="15" t="s">
        <v>119</v>
      </c>
      <c r="R25" s="179" t="s">
        <v>96</v>
      </c>
      <c r="S25" s="183" t="s">
        <v>1</v>
      </c>
      <c r="T25" s="180">
        <v>3</v>
      </c>
      <c r="U25" s="180">
        <v>0</v>
      </c>
      <c r="V25" s="180">
        <v>0</v>
      </c>
      <c r="W25" s="180">
        <v>3</v>
      </c>
      <c r="X25" s="122">
        <v>5</v>
      </c>
      <c r="Y25" s="4"/>
      <c r="Z25" s="72"/>
      <c r="AA25" s="60"/>
      <c r="AB25" s="106"/>
      <c r="AC25" s="106"/>
      <c r="AD25" s="106"/>
      <c r="AE25" s="106"/>
      <c r="AF25" s="76"/>
    </row>
    <row r="26" spans="1:32" ht="15.75">
      <c r="A26" s="72" t="s">
        <v>28</v>
      </c>
      <c r="B26" s="38" t="s">
        <v>29</v>
      </c>
      <c r="C26" s="102">
        <v>3</v>
      </c>
      <c r="D26" s="102">
        <v>2</v>
      </c>
      <c r="E26" s="102">
        <v>0</v>
      </c>
      <c r="F26" s="102">
        <v>4</v>
      </c>
      <c r="G26" s="76">
        <v>6</v>
      </c>
      <c r="I26" s="174" t="s">
        <v>26</v>
      </c>
      <c r="J26" s="174" t="s">
        <v>27</v>
      </c>
      <c r="K26" s="173">
        <v>3</v>
      </c>
      <c r="L26" s="173">
        <v>0</v>
      </c>
      <c r="M26" s="173">
        <v>2</v>
      </c>
      <c r="N26" s="173">
        <v>4</v>
      </c>
      <c r="O26" s="113">
        <v>6</v>
      </c>
      <c r="Q26" s="15"/>
      <c r="R26" s="353" t="s">
        <v>121</v>
      </c>
      <c r="S26" s="353"/>
      <c r="T26" s="258">
        <v>3</v>
      </c>
      <c r="U26" s="258">
        <v>0</v>
      </c>
      <c r="V26" s="258">
        <v>0</v>
      </c>
      <c r="W26" s="258">
        <v>3</v>
      </c>
      <c r="X26" s="257">
        <v>5</v>
      </c>
      <c r="Y26" s="4"/>
      <c r="Z26" s="72"/>
      <c r="AA26" s="60"/>
      <c r="AB26" s="106"/>
      <c r="AC26" s="106"/>
      <c r="AD26" s="106"/>
      <c r="AE26" s="106"/>
      <c r="AF26" s="76"/>
    </row>
    <row r="27" spans="1:32" ht="31.5">
      <c r="A27" s="72" t="s">
        <v>26</v>
      </c>
      <c r="B27" s="38" t="s">
        <v>27</v>
      </c>
      <c r="C27" s="102">
        <v>3</v>
      </c>
      <c r="D27" s="102">
        <v>0</v>
      </c>
      <c r="E27" s="102">
        <v>2</v>
      </c>
      <c r="F27" s="102">
        <v>4</v>
      </c>
      <c r="G27" s="76">
        <v>6</v>
      </c>
      <c r="I27" s="177" t="s">
        <v>142</v>
      </c>
      <c r="J27" s="178" t="s">
        <v>83</v>
      </c>
      <c r="K27" s="176">
        <v>3</v>
      </c>
      <c r="L27" s="176">
        <v>0</v>
      </c>
      <c r="M27" s="176">
        <v>0</v>
      </c>
      <c r="N27" s="176">
        <v>3</v>
      </c>
      <c r="O27" s="113">
        <v>3</v>
      </c>
      <c r="Q27" s="20" t="s">
        <v>120</v>
      </c>
      <c r="R27" s="181" t="s">
        <v>146</v>
      </c>
      <c r="S27" s="181" t="s">
        <v>147</v>
      </c>
      <c r="T27" s="180">
        <v>2</v>
      </c>
      <c r="U27" s="180">
        <v>0</v>
      </c>
      <c r="V27" s="180">
        <v>2</v>
      </c>
      <c r="W27" s="180">
        <v>3</v>
      </c>
      <c r="X27" s="182">
        <v>4</v>
      </c>
      <c r="Y27" s="4"/>
      <c r="Z27" s="72"/>
      <c r="AA27" s="60"/>
      <c r="AB27" s="106"/>
      <c r="AC27" s="106"/>
      <c r="AD27" s="106"/>
      <c r="AE27" s="106"/>
      <c r="AF27" s="76"/>
    </row>
    <row r="28" spans="1:32" ht="31.5">
      <c r="A28" s="38" t="s">
        <v>136</v>
      </c>
      <c r="B28" s="38" t="s">
        <v>83</v>
      </c>
      <c r="C28" s="38">
        <v>3</v>
      </c>
      <c r="D28" s="38">
        <v>0</v>
      </c>
      <c r="E28" s="38">
        <v>0</v>
      </c>
      <c r="F28" s="38">
        <v>3</v>
      </c>
      <c r="G28" s="251">
        <v>3</v>
      </c>
      <c r="I28" s="174" t="s">
        <v>35</v>
      </c>
      <c r="J28" s="174" t="s">
        <v>84</v>
      </c>
      <c r="K28" s="173">
        <v>2</v>
      </c>
      <c r="L28" s="173">
        <v>0</v>
      </c>
      <c r="M28" s="173">
        <v>0</v>
      </c>
      <c r="N28" s="173">
        <v>2</v>
      </c>
      <c r="O28" s="113">
        <v>3</v>
      </c>
      <c r="Q28" s="20" t="s">
        <v>120</v>
      </c>
      <c r="R28" s="37" t="s">
        <v>28</v>
      </c>
      <c r="S28" s="38" t="s">
        <v>29</v>
      </c>
      <c r="T28" s="106">
        <v>3</v>
      </c>
      <c r="U28" s="106">
        <v>2</v>
      </c>
      <c r="V28" s="106">
        <v>0</v>
      </c>
      <c r="W28" s="106">
        <v>4</v>
      </c>
      <c r="X28" s="76">
        <v>6</v>
      </c>
      <c r="Y28" s="4"/>
      <c r="Z28" s="72"/>
      <c r="AA28" s="60"/>
      <c r="AB28" s="106"/>
      <c r="AC28" s="106"/>
      <c r="AD28" s="106"/>
      <c r="AE28" s="106"/>
      <c r="AF28" s="76"/>
    </row>
    <row r="29" spans="1:32" ht="15.75">
      <c r="A29" s="72" t="s">
        <v>114</v>
      </c>
      <c r="B29" s="38" t="s">
        <v>84</v>
      </c>
      <c r="C29" s="102">
        <v>2</v>
      </c>
      <c r="D29" s="102">
        <v>0</v>
      </c>
      <c r="E29" s="102">
        <v>0</v>
      </c>
      <c r="F29" s="102">
        <v>2</v>
      </c>
      <c r="G29" s="76">
        <v>3</v>
      </c>
      <c r="I29" s="178" t="s">
        <v>37</v>
      </c>
      <c r="J29" s="178" t="s">
        <v>38</v>
      </c>
      <c r="K29" s="176">
        <v>2</v>
      </c>
      <c r="L29" s="176">
        <v>0</v>
      </c>
      <c r="M29" s="176">
        <v>0</v>
      </c>
      <c r="N29" s="176">
        <v>2</v>
      </c>
      <c r="O29" s="113">
        <v>3</v>
      </c>
      <c r="Q29" s="20" t="s">
        <v>120</v>
      </c>
      <c r="R29" s="37" t="s">
        <v>26</v>
      </c>
      <c r="S29" s="38" t="s">
        <v>27</v>
      </c>
      <c r="T29" s="106">
        <v>3</v>
      </c>
      <c r="U29" s="106">
        <v>0</v>
      </c>
      <c r="V29" s="106">
        <v>2</v>
      </c>
      <c r="W29" s="106">
        <v>4</v>
      </c>
      <c r="X29" s="76">
        <v>6</v>
      </c>
      <c r="Y29" s="4"/>
      <c r="Z29" s="72"/>
      <c r="AA29" s="60"/>
      <c r="AB29" s="106"/>
      <c r="AC29" s="106"/>
      <c r="AD29" s="106"/>
      <c r="AE29" s="106"/>
      <c r="AF29" s="76"/>
    </row>
    <row r="30" spans="1:32" ht="31.5">
      <c r="A30" s="69" t="s">
        <v>130</v>
      </c>
      <c r="B30" s="32" t="s">
        <v>22</v>
      </c>
      <c r="C30" s="102">
        <v>0</v>
      </c>
      <c r="D30" s="102">
        <v>2</v>
      </c>
      <c r="E30" s="102">
        <v>0</v>
      </c>
      <c r="F30" s="102">
        <v>1</v>
      </c>
      <c r="G30" s="76">
        <v>1</v>
      </c>
      <c r="I30" s="179" t="s">
        <v>96</v>
      </c>
      <c r="J30" s="183" t="s">
        <v>1</v>
      </c>
      <c r="K30" s="180">
        <v>3</v>
      </c>
      <c r="L30" s="180">
        <v>0</v>
      </c>
      <c r="M30" s="180">
        <v>0</v>
      </c>
      <c r="N30" s="180">
        <v>3</v>
      </c>
      <c r="O30" s="122">
        <v>5</v>
      </c>
      <c r="Q30" s="20" t="s">
        <v>120</v>
      </c>
      <c r="R30" s="71" t="s">
        <v>136</v>
      </c>
      <c r="S30" s="35" t="s">
        <v>83</v>
      </c>
      <c r="T30" s="36">
        <v>3</v>
      </c>
      <c r="U30" s="36">
        <v>0</v>
      </c>
      <c r="V30" s="36">
        <v>0</v>
      </c>
      <c r="W30" s="36">
        <v>3</v>
      </c>
      <c r="X30" s="83">
        <v>3</v>
      </c>
      <c r="Y30" s="4"/>
      <c r="Z30" s="72"/>
      <c r="AA30" s="60"/>
      <c r="AB30" s="106"/>
      <c r="AC30" s="106"/>
      <c r="AD30" s="106"/>
      <c r="AE30" s="106"/>
      <c r="AF30" s="76"/>
    </row>
    <row r="31" spans="1:32" ht="31.5">
      <c r="A31" s="358" t="s">
        <v>23</v>
      </c>
      <c r="B31" s="359"/>
      <c r="C31" s="39">
        <f>SUM(C24:C30)</f>
        <v>16</v>
      </c>
      <c r="D31" s="39">
        <f>SUM(D24:D30)</f>
        <v>4</v>
      </c>
      <c r="E31" s="39">
        <f>SUM(E24:E30)</f>
        <v>4</v>
      </c>
      <c r="F31" s="39">
        <f>SUM(F24:F30)</f>
        <v>20</v>
      </c>
      <c r="G31" s="73">
        <f>SUM(G24:G30)</f>
        <v>27</v>
      </c>
      <c r="I31" s="174" t="s">
        <v>130</v>
      </c>
      <c r="J31" s="174" t="s">
        <v>22</v>
      </c>
      <c r="K31" s="173">
        <v>0</v>
      </c>
      <c r="L31" s="173">
        <v>2</v>
      </c>
      <c r="M31" s="173">
        <v>0</v>
      </c>
      <c r="N31" s="173">
        <v>1</v>
      </c>
      <c r="O31" s="173">
        <v>1</v>
      </c>
      <c r="Q31" s="20" t="s">
        <v>120</v>
      </c>
      <c r="R31" s="37" t="s">
        <v>114</v>
      </c>
      <c r="S31" s="38" t="s">
        <v>84</v>
      </c>
      <c r="T31" s="106">
        <v>2</v>
      </c>
      <c r="U31" s="106">
        <v>0</v>
      </c>
      <c r="V31" s="106">
        <v>0</v>
      </c>
      <c r="W31" s="106">
        <v>2</v>
      </c>
      <c r="X31" s="76">
        <v>3</v>
      </c>
      <c r="Y31" s="4"/>
      <c r="Z31" s="72"/>
      <c r="AA31" s="60"/>
      <c r="AB31" s="106"/>
      <c r="AC31" s="106"/>
      <c r="AD31" s="106"/>
      <c r="AE31" s="106"/>
      <c r="AF31" s="76"/>
    </row>
    <row r="32" spans="1:32" ht="12.75" customHeight="1">
      <c r="A32" s="103"/>
      <c r="B32" s="104"/>
      <c r="C32" s="100"/>
      <c r="D32" s="100"/>
      <c r="E32" s="100"/>
      <c r="F32" s="100"/>
      <c r="G32" s="101"/>
      <c r="I32" s="367" t="s">
        <v>23</v>
      </c>
      <c r="J32" s="367"/>
      <c r="K32" s="175">
        <v>18</v>
      </c>
      <c r="L32" s="175">
        <v>4</v>
      </c>
      <c r="M32" s="175">
        <v>4</v>
      </c>
      <c r="N32" s="175">
        <v>22</v>
      </c>
      <c r="O32" s="175">
        <v>31</v>
      </c>
      <c r="Q32" s="20" t="s">
        <v>120</v>
      </c>
      <c r="R32" s="37" t="s">
        <v>37</v>
      </c>
      <c r="S32" s="38" t="s">
        <v>38</v>
      </c>
      <c r="T32" s="106">
        <v>2</v>
      </c>
      <c r="U32" s="106">
        <v>0</v>
      </c>
      <c r="V32" s="106">
        <v>0</v>
      </c>
      <c r="W32" s="106">
        <v>2</v>
      </c>
      <c r="X32" s="76">
        <v>3</v>
      </c>
      <c r="Y32" s="4"/>
      <c r="Z32" s="72"/>
      <c r="AA32" s="60"/>
      <c r="AB32" s="106"/>
      <c r="AC32" s="106"/>
      <c r="AD32" s="106"/>
      <c r="AE32" s="106"/>
      <c r="AF32" s="76"/>
    </row>
    <row r="33" spans="1:32" ht="12.75">
      <c r="A33" s="103"/>
      <c r="B33" s="104"/>
      <c r="C33" s="100"/>
      <c r="D33" s="100"/>
      <c r="E33" s="100"/>
      <c r="F33" s="100"/>
      <c r="G33" s="101"/>
      <c r="I33" s="270"/>
      <c r="J33" s="271"/>
      <c r="K33" s="267"/>
      <c r="L33" s="267"/>
      <c r="M33" s="267"/>
      <c r="N33" s="267"/>
      <c r="O33" s="268"/>
      <c r="Q33" s="20" t="s">
        <v>120</v>
      </c>
      <c r="R33" s="69" t="s">
        <v>130</v>
      </c>
      <c r="S33" s="32" t="s">
        <v>22</v>
      </c>
      <c r="T33" s="106">
        <v>0</v>
      </c>
      <c r="U33" s="106">
        <v>2</v>
      </c>
      <c r="V33" s="106">
        <v>0</v>
      </c>
      <c r="W33" s="106">
        <v>1</v>
      </c>
      <c r="X33" s="76">
        <v>1</v>
      </c>
      <c r="Y33" s="4"/>
      <c r="Z33" s="72"/>
      <c r="AA33" s="60"/>
      <c r="AB33" s="106"/>
      <c r="AC33" s="106"/>
      <c r="AD33" s="106"/>
      <c r="AE33" s="106"/>
      <c r="AF33" s="76"/>
    </row>
    <row r="34" spans="1:32" ht="12.75">
      <c r="A34" s="103"/>
      <c r="B34" s="104"/>
      <c r="C34" s="100"/>
      <c r="D34" s="100"/>
      <c r="E34" s="100"/>
      <c r="F34" s="100"/>
      <c r="G34" s="101"/>
      <c r="I34" s="270"/>
      <c r="J34" s="271"/>
      <c r="K34" s="267"/>
      <c r="L34" s="267"/>
      <c r="M34" s="267"/>
      <c r="N34" s="267"/>
      <c r="O34" s="268"/>
      <c r="Q34" s="20"/>
      <c r="R34" s="353" t="s">
        <v>122</v>
      </c>
      <c r="S34" s="353"/>
      <c r="T34" s="59">
        <f>SUM(T28:T33)</f>
        <v>13</v>
      </c>
      <c r="U34" s="59">
        <f>SUM(U28:U33)</f>
        <v>4</v>
      </c>
      <c r="V34" s="59">
        <f>SUM(V28:V33)</f>
        <v>2</v>
      </c>
      <c r="W34" s="59">
        <f>SUM(W27:W33)</f>
        <v>19</v>
      </c>
      <c r="X34" s="89">
        <f>SUM(X27:X33)</f>
        <v>26</v>
      </c>
      <c r="Y34" s="4"/>
      <c r="Z34" s="109" t="s">
        <v>123</v>
      </c>
      <c r="AA34" s="110"/>
      <c r="AB34" s="39">
        <f>SUM(AB24:AB33)</f>
        <v>3</v>
      </c>
      <c r="AC34" s="39">
        <f>SUM(AC24:AC33)</f>
        <v>0</v>
      </c>
      <c r="AD34" s="39">
        <f>SUM(AD24:AD33)</f>
        <v>0</v>
      </c>
      <c r="AE34" s="39">
        <f>SUM(AE24:AE33)</f>
        <v>3</v>
      </c>
      <c r="AF34" s="95">
        <f>SUM(AF24:AF33)</f>
        <v>5</v>
      </c>
    </row>
    <row r="35" spans="1:32" ht="12.75">
      <c r="A35" s="344" t="s">
        <v>39</v>
      </c>
      <c r="B35" s="345"/>
      <c r="C35" s="345"/>
      <c r="D35" s="345"/>
      <c r="E35" s="345"/>
      <c r="F35" s="345"/>
      <c r="G35" s="346"/>
      <c r="I35" s="344" t="s">
        <v>39</v>
      </c>
      <c r="J35" s="345"/>
      <c r="K35" s="345"/>
      <c r="L35" s="345"/>
      <c r="M35" s="345"/>
      <c r="N35" s="345"/>
      <c r="O35" s="346"/>
      <c r="Q35" s="20"/>
      <c r="R35" s="110" t="s">
        <v>123</v>
      </c>
      <c r="S35" s="110"/>
      <c r="T35" s="39">
        <f>SUM(T26,T34)</f>
        <v>16</v>
      </c>
      <c r="U35" s="39">
        <f>SUM(U26,U34)</f>
        <v>4</v>
      </c>
      <c r="V35" s="39">
        <f>SUM(V26,V34)</f>
        <v>2</v>
      </c>
      <c r="W35" s="39">
        <f>SUM(W26,W34)</f>
        <v>22</v>
      </c>
      <c r="X35" s="73">
        <f>SUM(X26,X34)</f>
        <v>31</v>
      </c>
      <c r="Y35" s="4"/>
      <c r="Z35" s="17"/>
      <c r="AA35" s="18"/>
      <c r="AB35" s="18"/>
      <c r="AC35" s="7"/>
      <c r="AD35" s="7"/>
      <c r="AE35" s="7"/>
      <c r="AF35" s="23"/>
    </row>
    <row r="36" spans="1:32" ht="12.75">
      <c r="A36" s="67" t="s">
        <v>8</v>
      </c>
      <c r="B36" s="30" t="s">
        <v>9</v>
      </c>
      <c r="C36" s="31" t="s">
        <v>0</v>
      </c>
      <c r="D36" s="31" t="s">
        <v>10</v>
      </c>
      <c r="E36" s="31" t="s">
        <v>11</v>
      </c>
      <c r="F36" s="31" t="s">
        <v>12</v>
      </c>
      <c r="G36" s="68" t="s">
        <v>13</v>
      </c>
      <c r="I36" s="67" t="s">
        <v>8</v>
      </c>
      <c r="J36" s="30" t="s">
        <v>9</v>
      </c>
      <c r="K36" s="31" t="s">
        <v>0</v>
      </c>
      <c r="L36" s="31" t="s">
        <v>10</v>
      </c>
      <c r="M36" s="31" t="s">
        <v>11</v>
      </c>
      <c r="N36" s="31" t="s">
        <v>12</v>
      </c>
      <c r="O36" s="68" t="s">
        <v>13</v>
      </c>
      <c r="Q36" s="20"/>
      <c r="R36" s="5"/>
      <c r="S36" s="5"/>
      <c r="T36" s="5"/>
      <c r="U36" s="5"/>
      <c r="V36" s="5"/>
      <c r="W36" s="5"/>
      <c r="X36" s="19"/>
      <c r="Y36" s="4"/>
      <c r="Z36" s="344" t="s">
        <v>39</v>
      </c>
      <c r="AA36" s="345"/>
      <c r="AB36" s="345"/>
      <c r="AC36" s="345"/>
      <c r="AD36" s="345"/>
      <c r="AE36" s="345"/>
      <c r="AF36" s="346"/>
    </row>
    <row r="37" spans="1:32" ht="15.75">
      <c r="A37" s="71" t="s">
        <v>245</v>
      </c>
      <c r="B37" s="35" t="s">
        <v>246</v>
      </c>
      <c r="C37" s="71">
        <v>2</v>
      </c>
      <c r="D37" s="35">
        <v>0</v>
      </c>
      <c r="E37" s="71">
        <v>2</v>
      </c>
      <c r="F37" s="35">
        <v>3</v>
      </c>
      <c r="G37" s="246">
        <v>4</v>
      </c>
      <c r="I37" s="179" t="s">
        <v>148</v>
      </c>
      <c r="J37" s="183" t="s">
        <v>149</v>
      </c>
      <c r="K37" s="180">
        <v>2</v>
      </c>
      <c r="L37" s="180">
        <v>2</v>
      </c>
      <c r="M37" s="180">
        <v>0</v>
      </c>
      <c r="N37" s="180">
        <v>3</v>
      </c>
      <c r="O37" s="122">
        <v>4</v>
      </c>
      <c r="Q37" s="20"/>
      <c r="R37" s="345" t="s">
        <v>39</v>
      </c>
      <c r="S37" s="345"/>
      <c r="T37" s="345"/>
      <c r="U37" s="345"/>
      <c r="V37" s="345"/>
      <c r="W37" s="345"/>
      <c r="X37" s="346"/>
      <c r="Y37" s="2"/>
      <c r="Z37" s="67" t="s">
        <v>8</v>
      </c>
      <c r="AA37" s="30" t="s">
        <v>9</v>
      </c>
      <c r="AB37" s="31" t="s">
        <v>0</v>
      </c>
      <c r="AC37" s="31" t="s">
        <v>10</v>
      </c>
      <c r="AD37" s="31" t="s">
        <v>11</v>
      </c>
      <c r="AE37" s="31" t="s">
        <v>12</v>
      </c>
      <c r="AF37" s="68" t="s">
        <v>13</v>
      </c>
    </row>
    <row r="38" spans="1:32" ht="15.75">
      <c r="A38" s="72" t="s">
        <v>85</v>
      </c>
      <c r="B38" s="38" t="s">
        <v>86</v>
      </c>
      <c r="C38" s="44">
        <v>3</v>
      </c>
      <c r="D38" s="44">
        <v>0</v>
      </c>
      <c r="E38" s="44">
        <v>2</v>
      </c>
      <c r="F38" s="44">
        <v>4</v>
      </c>
      <c r="G38" s="76">
        <v>6</v>
      </c>
      <c r="I38" s="179" t="s">
        <v>150</v>
      </c>
      <c r="J38" s="183" t="s">
        <v>151</v>
      </c>
      <c r="K38" s="180">
        <v>3</v>
      </c>
      <c r="L38" s="180">
        <v>2</v>
      </c>
      <c r="M38" s="180">
        <v>0</v>
      </c>
      <c r="N38" s="180">
        <v>4</v>
      </c>
      <c r="O38" s="122">
        <v>5</v>
      </c>
      <c r="Q38" s="88"/>
      <c r="R38" s="30" t="s">
        <v>8</v>
      </c>
      <c r="S38" s="30" t="s">
        <v>9</v>
      </c>
      <c r="T38" s="31" t="s">
        <v>0</v>
      </c>
      <c r="U38" s="31" t="s">
        <v>10</v>
      </c>
      <c r="V38" s="31" t="s">
        <v>11</v>
      </c>
      <c r="W38" s="31" t="s">
        <v>12</v>
      </c>
      <c r="X38" s="68" t="s">
        <v>13</v>
      </c>
      <c r="Y38" s="4"/>
      <c r="Z38" s="179" t="s">
        <v>150</v>
      </c>
      <c r="AA38" s="183" t="s">
        <v>151</v>
      </c>
      <c r="AB38" s="180">
        <v>3</v>
      </c>
      <c r="AC38" s="180">
        <v>2</v>
      </c>
      <c r="AD38" s="180">
        <v>0</v>
      </c>
      <c r="AE38" s="180">
        <v>4</v>
      </c>
      <c r="AF38" s="122">
        <v>5</v>
      </c>
    </row>
    <row r="39" spans="1:32" ht="31.5">
      <c r="A39" s="247" t="s">
        <v>249</v>
      </c>
      <c r="B39" s="248" t="s">
        <v>250</v>
      </c>
      <c r="C39" s="249">
        <v>2</v>
      </c>
      <c r="D39" s="249">
        <v>0</v>
      </c>
      <c r="E39" s="249">
        <v>2</v>
      </c>
      <c r="F39" s="249">
        <v>3</v>
      </c>
      <c r="G39" s="218">
        <v>5</v>
      </c>
      <c r="I39" s="174" t="s">
        <v>87</v>
      </c>
      <c r="J39" s="174" t="s">
        <v>152</v>
      </c>
      <c r="K39" s="176">
        <v>2</v>
      </c>
      <c r="L39" s="176">
        <v>0</v>
      </c>
      <c r="M39" s="176">
        <v>2</v>
      </c>
      <c r="N39" s="176">
        <v>3</v>
      </c>
      <c r="O39" s="113">
        <v>5</v>
      </c>
      <c r="Q39" s="15" t="s">
        <v>119</v>
      </c>
      <c r="R39" s="179" t="s">
        <v>148</v>
      </c>
      <c r="S39" s="183" t="s">
        <v>149</v>
      </c>
      <c r="T39" s="180">
        <v>2</v>
      </c>
      <c r="U39" s="180">
        <v>2</v>
      </c>
      <c r="V39" s="180">
        <v>0</v>
      </c>
      <c r="W39" s="180">
        <v>3</v>
      </c>
      <c r="X39" s="122">
        <v>4</v>
      </c>
      <c r="Y39" s="4"/>
      <c r="Z39" s="193" t="s">
        <v>155</v>
      </c>
      <c r="AA39" s="194" t="s">
        <v>156</v>
      </c>
      <c r="AB39" s="195">
        <v>3</v>
      </c>
      <c r="AC39" s="195">
        <v>2</v>
      </c>
      <c r="AD39" s="195">
        <v>0</v>
      </c>
      <c r="AE39" s="195">
        <v>4</v>
      </c>
      <c r="AF39" s="196">
        <v>5</v>
      </c>
    </row>
    <row r="40" spans="1:32" ht="31.5">
      <c r="A40" s="72" t="s">
        <v>87</v>
      </c>
      <c r="B40" s="38" t="s">
        <v>88</v>
      </c>
      <c r="C40" s="102">
        <v>2</v>
      </c>
      <c r="D40" s="102">
        <v>0</v>
      </c>
      <c r="E40" s="102">
        <v>2</v>
      </c>
      <c r="F40" s="102">
        <v>3</v>
      </c>
      <c r="G40" s="76">
        <v>5</v>
      </c>
      <c r="I40" s="174" t="s">
        <v>89</v>
      </c>
      <c r="J40" s="174" t="s">
        <v>90</v>
      </c>
      <c r="K40" s="176">
        <v>2</v>
      </c>
      <c r="L40" s="176">
        <v>2</v>
      </c>
      <c r="M40" s="176">
        <v>0</v>
      </c>
      <c r="N40" s="176">
        <v>3</v>
      </c>
      <c r="O40" s="113">
        <v>5</v>
      </c>
      <c r="Q40" s="15" t="s">
        <v>119</v>
      </c>
      <c r="R40" s="179" t="s">
        <v>150</v>
      </c>
      <c r="S40" s="183" t="s">
        <v>151</v>
      </c>
      <c r="T40" s="180">
        <v>3</v>
      </c>
      <c r="U40" s="180">
        <v>2</v>
      </c>
      <c r="V40" s="180">
        <v>0</v>
      </c>
      <c r="W40" s="180">
        <v>4</v>
      </c>
      <c r="X40" s="122">
        <v>5</v>
      </c>
      <c r="Y40" s="4"/>
      <c r="Z40" s="72"/>
      <c r="AA40" s="60"/>
      <c r="AB40" s="106"/>
      <c r="AC40" s="106"/>
      <c r="AD40" s="106"/>
      <c r="AE40" s="106"/>
      <c r="AF40" s="76"/>
    </row>
    <row r="41" spans="1:32" ht="31.5">
      <c r="A41" s="72" t="s">
        <v>89</v>
      </c>
      <c r="B41" s="38" t="s">
        <v>90</v>
      </c>
      <c r="C41" s="44">
        <v>2</v>
      </c>
      <c r="D41" s="44">
        <v>2</v>
      </c>
      <c r="E41" s="44">
        <v>0</v>
      </c>
      <c r="F41" s="44">
        <v>3</v>
      </c>
      <c r="G41" s="76">
        <v>5</v>
      </c>
      <c r="I41" s="189" t="s">
        <v>153</v>
      </c>
      <c r="J41" s="190" t="s">
        <v>154</v>
      </c>
      <c r="K41" s="191">
        <v>3</v>
      </c>
      <c r="L41" s="191">
        <v>0</v>
      </c>
      <c r="M41" s="191">
        <v>0</v>
      </c>
      <c r="N41" s="191">
        <v>3</v>
      </c>
      <c r="O41" s="192">
        <v>3</v>
      </c>
      <c r="Q41" s="15" t="s">
        <v>119</v>
      </c>
      <c r="R41" s="193" t="s">
        <v>155</v>
      </c>
      <c r="S41" s="194" t="s">
        <v>156</v>
      </c>
      <c r="T41" s="195">
        <v>3</v>
      </c>
      <c r="U41" s="195">
        <v>2</v>
      </c>
      <c r="V41" s="195">
        <v>0</v>
      </c>
      <c r="W41" s="195">
        <v>4</v>
      </c>
      <c r="X41" s="196">
        <v>5</v>
      </c>
      <c r="Y41" s="4"/>
      <c r="Z41" s="72"/>
      <c r="AA41" s="60"/>
      <c r="AB41" s="106"/>
      <c r="AC41" s="106"/>
      <c r="AD41" s="106"/>
      <c r="AE41" s="106"/>
      <c r="AF41" s="76"/>
    </row>
    <row r="42" spans="1:32" ht="31.5">
      <c r="A42" s="78" t="s">
        <v>133</v>
      </c>
      <c r="B42" s="45" t="s">
        <v>131</v>
      </c>
      <c r="C42" s="43">
        <v>3</v>
      </c>
      <c r="D42" s="43">
        <v>0</v>
      </c>
      <c r="E42" s="43">
        <v>0</v>
      </c>
      <c r="F42" s="43">
        <v>3</v>
      </c>
      <c r="G42" s="77">
        <v>3</v>
      </c>
      <c r="I42" s="193" t="s">
        <v>155</v>
      </c>
      <c r="J42" s="194" t="s">
        <v>156</v>
      </c>
      <c r="K42" s="195">
        <v>3</v>
      </c>
      <c r="L42" s="195">
        <v>2</v>
      </c>
      <c r="M42" s="195">
        <v>0</v>
      </c>
      <c r="N42" s="195">
        <v>4</v>
      </c>
      <c r="O42" s="196">
        <v>5</v>
      </c>
      <c r="Q42" s="20"/>
      <c r="R42" s="353" t="s">
        <v>121</v>
      </c>
      <c r="S42" s="353"/>
      <c r="T42" s="258">
        <f>SUM(T39:T41)</f>
        <v>8</v>
      </c>
      <c r="U42" s="258">
        <f>SUM(U39:U41)</f>
        <v>6</v>
      </c>
      <c r="V42" s="258">
        <f>SUM(V39:V41)</f>
        <v>0</v>
      </c>
      <c r="W42" s="258">
        <f>SUM(W39:W41)</f>
        <v>11</v>
      </c>
      <c r="X42" s="257">
        <f>SUM(X39:X41)</f>
        <v>14</v>
      </c>
      <c r="Y42" s="4"/>
      <c r="Z42" s="72"/>
      <c r="AA42" s="60"/>
      <c r="AB42" s="106"/>
      <c r="AC42" s="106"/>
      <c r="AD42" s="106"/>
      <c r="AE42" s="106"/>
      <c r="AF42" s="76"/>
    </row>
    <row r="43" spans="1:32" ht="25.5">
      <c r="A43" s="167" t="s">
        <v>21</v>
      </c>
      <c r="B43" s="217" t="s">
        <v>82</v>
      </c>
      <c r="C43" s="198">
        <v>2</v>
      </c>
      <c r="D43" s="198">
        <v>0</v>
      </c>
      <c r="E43" s="198">
        <v>0</v>
      </c>
      <c r="F43" s="198">
        <v>2</v>
      </c>
      <c r="G43" s="218">
        <v>3</v>
      </c>
      <c r="I43" s="69"/>
      <c r="J43" s="32"/>
      <c r="K43" s="269"/>
      <c r="L43" s="269"/>
      <c r="M43" s="269"/>
      <c r="N43" s="269"/>
      <c r="O43" s="76"/>
      <c r="Q43" s="35" t="s">
        <v>120</v>
      </c>
      <c r="R43" s="35" t="s">
        <v>87</v>
      </c>
      <c r="S43" s="35" t="s">
        <v>152</v>
      </c>
      <c r="T43" s="35">
        <v>2</v>
      </c>
      <c r="U43" s="35">
        <v>0</v>
      </c>
      <c r="V43" s="35">
        <v>2</v>
      </c>
      <c r="W43" s="35">
        <v>3</v>
      </c>
      <c r="X43" s="254">
        <v>5</v>
      </c>
      <c r="Y43" s="4"/>
      <c r="Z43" s="72"/>
      <c r="AA43" s="60"/>
      <c r="AB43" s="106"/>
      <c r="AC43" s="106"/>
      <c r="AD43" s="106"/>
      <c r="AE43" s="106"/>
      <c r="AF43" s="76"/>
    </row>
    <row r="44" spans="1:32" ht="12.75">
      <c r="A44" s="358" t="s">
        <v>23</v>
      </c>
      <c r="B44" s="359"/>
      <c r="C44" s="39">
        <f>SUM(C37:C43)</f>
        <v>16</v>
      </c>
      <c r="D44" s="39">
        <f>SUM(D37:D43)</f>
        <v>2</v>
      </c>
      <c r="E44" s="39">
        <f>SUM(E37:E43)</f>
        <v>8</v>
      </c>
      <c r="F44" s="39">
        <f>SUM(F37:F43)</f>
        <v>21</v>
      </c>
      <c r="G44" s="73">
        <f>SUM(G37:G43)</f>
        <v>31</v>
      </c>
      <c r="I44" s="358" t="s">
        <v>23</v>
      </c>
      <c r="J44" s="359"/>
      <c r="K44" s="39">
        <f>SUM(K37:K43)</f>
        <v>15</v>
      </c>
      <c r="L44" s="39">
        <f>SUM(L37:L43)</f>
        <v>8</v>
      </c>
      <c r="M44" s="39">
        <f>SUM(M37:M43)</f>
        <v>2</v>
      </c>
      <c r="N44" s="39">
        <f>SUM(N37:N43)</f>
        <v>20</v>
      </c>
      <c r="O44" s="73">
        <f>SUM(O37:O43)</f>
        <v>27</v>
      </c>
      <c r="Q44" s="35" t="s">
        <v>120</v>
      </c>
      <c r="R44" s="35" t="s">
        <v>89</v>
      </c>
      <c r="S44" s="35" t="s">
        <v>90</v>
      </c>
      <c r="T44" s="254">
        <v>2</v>
      </c>
      <c r="U44" s="254">
        <v>2</v>
      </c>
      <c r="V44" s="254">
        <v>0</v>
      </c>
      <c r="W44" s="254">
        <v>3</v>
      </c>
      <c r="X44" s="254">
        <v>5</v>
      </c>
      <c r="Y44" s="4"/>
      <c r="Z44" s="72"/>
      <c r="AA44" s="60"/>
      <c r="AB44" s="106"/>
      <c r="AC44" s="106"/>
      <c r="AD44" s="106"/>
      <c r="AE44" s="106"/>
      <c r="AF44" s="76"/>
    </row>
    <row r="45" spans="1:32" ht="12.75" customHeight="1">
      <c r="A45" s="356"/>
      <c r="B45" s="357"/>
      <c r="C45" s="100"/>
      <c r="D45" s="100"/>
      <c r="E45" s="100"/>
      <c r="F45" s="100"/>
      <c r="G45" s="101"/>
      <c r="Q45" s="35" t="s">
        <v>120</v>
      </c>
      <c r="R45" s="34" t="s">
        <v>133</v>
      </c>
      <c r="S45" s="35" t="s">
        <v>131</v>
      </c>
      <c r="T45" s="36">
        <v>3</v>
      </c>
      <c r="U45" s="36">
        <v>0</v>
      </c>
      <c r="V45" s="36">
        <v>0</v>
      </c>
      <c r="W45" s="36">
        <v>3</v>
      </c>
      <c r="X45" s="84">
        <v>3</v>
      </c>
      <c r="Y45" s="4"/>
      <c r="Z45" s="72"/>
      <c r="AA45" s="60"/>
      <c r="AB45" s="106"/>
      <c r="AC45" s="106"/>
      <c r="AD45" s="106"/>
      <c r="AE45" s="106"/>
      <c r="AF45" s="76"/>
    </row>
    <row r="46" spans="1:32" ht="12.75">
      <c r="A46" s="103"/>
      <c r="B46" s="104"/>
      <c r="C46" s="100"/>
      <c r="D46" s="100"/>
      <c r="E46" s="100"/>
      <c r="F46" s="100"/>
      <c r="G46" s="101"/>
      <c r="I46" s="356"/>
      <c r="J46" s="357"/>
      <c r="K46" s="267"/>
      <c r="L46" s="267"/>
      <c r="M46" s="267"/>
      <c r="N46" s="267"/>
      <c r="O46" s="268"/>
      <c r="Q46" s="20"/>
      <c r="R46" s="353" t="s">
        <v>122</v>
      </c>
      <c r="S46" s="353"/>
      <c r="T46" s="59">
        <v>7</v>
      </c>
      <c r="U46" s="59">
        <v>2</v>
      </c>
      <c r="V46" s="59">
        <v>2</v>
      </c>
      <c r="W46" s="59">
        <v>9</v>
      </c>
      <c r="X46" s="256">
        <v>13</v>
      </c>
      <c r="Y46" s="4"/>
      <c r="Z46" s="72"/>
      <c r="AA46" s="60"/>
      <c r="AB46" s="106"/>
      <c r="AC46" s="106"/>
      <c r="AD46" s="106"/>
      <c r="AE46" s="106"/>
      <c r="AF46" s="76"/>
    </row>
    <row r="47" spans="1:32" ht="12.75">
      <c r="A47" s="103"/>
      <c r="B47" s="104"/>
      <c r="C47" s="100"/>
      <c r="D47" s="100"/>
      <c r="E47" s="100"/>
      <c r="F47" s="100"/>
      <c r="G47" s="101"/>
      <c r="I47" s="270"/>
      <c r="J47" s="271"/>
      <c r="K47" s="267"/>
      <c r="L47" s="267"/>
      <c r="M47" s="267"/>
      <c r="N47" s="267"/>
      <c r="O47" s="268"/>
      <c r="Q47" s="88"/>
      <c r="R47" s="110" t="s">
        <v>123</v>
      </c>
      <c r="S47" s="110"/>
      <c r="T47" s="39">
        <f>SUM(T42,T46)</f>
        <v>15</v>
      </c>
      <c r="U47" s="39">
        <f>SUM(U42,U46)</f>
        <v>8</v>
      </c>
      <c r="V47" s="39">
        <f>SUM(V42,V46)</f>
        <v>2</v>
      </c>
      <c r="W47" s="39">
        <f>SUM(W42,W46)</f>
        <v>20</v>
      </c>
      <c r="X47" s="73">
        <f>SUM(X42,X46)</f>
        <v>27</v>
      </c>
      <c r="Y47" s="4"/>
      <c r="Z47" s="109" t="s">
        <v>123</v>
      </c>
      <c r="AA47" s="66"/>
      <c r="AB47" s="39">
        <f>SUM(AB38:AB46)</f>
        <v>6</v>
      </c>
      <c r="AC47" s="39">
        <f>SUM(AC38:AC46)</f>
        <v>4</v>
      </c>
      <c r="AD47" s="39">
        <f>SUM(AD38:AD46)</f>
        <v>0</v>
      </c>
      <c r="AE47" s="39">
        <f>SUM(AE38:AE46)</f>
        <v>8</v>
      </c>
      <c r="AF47" s="96">
        <f>SUM(AF38:AF46)</f>
        <v>10</v>
      </c>
    </row>
    <row r="48" spans="1:32" ht="12.75">
      <c r="A48" s="344" t="s">
        <v>45</v>
      </c>
      <c r="B48" s="345"/>
      <c r="C48" s="345"/>
      <c r="D48" s="345"/>
      <c r="E48" s="345"/>
      <c r="F48" s="345"/>
      <c r="G48" s="346"/>
      <c r="I48" s="344" t="s">
        <v>45</v>
      </c>
      <c r="J48" s="345"/>
      <c r="K48" s="345"/>
      <c r="L48" s="345"/>
      <c r="M48" s="345"/>
      <c r="N48" s="345"/>
      <c r="O48" s="345"/>
      <c r="P48" s="346"/>
      <c r="Q48" s="20"/>
      <c r="R48" s="5"/>
      <c r="S48" s="5"/>
      <c r="T48" s="5"/>
      <c r="U48" s="5"/>
      <c r="V48" s="5"/>
      <c r="W48" s="5"/>
      <c r="X48" s="19"/>
      <c r="Y48" s="4"/>
      <c r="Z48" s="111"/>
      <c r="AA48" s="112"/>
      <c r="AB48" s="107"/>
      <c r="AC48" s="107"/>
      <c r="AD48" s="107"/>
      <c r="AE48" s="107"/>
      <c r="AF48" s="108"/>
    </row>
    <row r="49" spans="1:32" ht="12.75">
      <c r="A49" s="67" t="s">
        <v>8</v>
      </c>
      <c r="B49" s="30" t="s">
        <v>9</v>
      </c>
      <c r="C49" s="31" t="s">
        <v>0</v>
      </c>
      <c r="D49" s="31" t="s">
        <v>10</v>
      </c>
      <c r="E49" s="31" t="s">
        <v>11</v>
      </c>
      <c r="F49" s="31" t="s">
        <v>12</v>
      </c>
      <c r="G49" s="68" t="s">
        <v>13</v>
      </c>
      <c r="I49" s="67" t="s">
        <v>8</v>
      </c>
      <c r="J49" s="30" t="s">
        <v>9</v>
      </c>
      <c r="K49" s="31" t="s">
        <v>0</v>
      </c>
      <c r="L49" s="31" t="s">
        <v>10</v>
      </c>
      <c r="M49" s="31" t="s">
        <v>11</v>
      </c>
      <c r="N49" s="31" t="s">
        <v>12</v>
      </c>
      <c r="O49" s="68" t="s">
        <v>13</v>
      </c>
      <c r="Q49" s="15"/>
      <c r="R49" s="345" t="s">
        <v>45</v>
      </c>
      <c r="S49" s="345"/>
      <c r="T49" s="345"/>
      <c r="U49" s="345"/>
      <c r="V49" s="345"/>
      <c r="W49" s="345"/>
      <c r="X49" s="346"/>
      <c r="Y49" s="2"/>
      <c r="Z49" s="344" t="s">
        <v>45</v>
      </c>
      <c r="AA49" s="345"/>
      <c r="AB49" s="345"/>
      <c r="AC49" s="345"/>
      <c r="AD49" s="345"/>
      <c r="AE49" s="345"/>
      <c r="AF49" s="346"/>
    </row>
    <row r="50" spans="1:32" ht="31.5">
      <c r="A50" s="38" t="s">
        <v>251</v>
      </c>
      <c r="B50" s="38" t="s">
        <v>252</v>
      </c>
      <c r="C50" s="251">
        <v>2</v>
      </c>
      <c r="D50" s="251">
        <v>0</v>
      </c>
      <c r="E50" s="251">
        <v>2</v>
      </c>
      <c r="F50" s="251">
        <v>3</v>
      </c>
      <c r="G50" s="251">
        <v>4</v>
      </c>
      <c r="I50" s="134" t="s">
        <v>157</v>
      </c>
      <c r="J50" s="134" t="s">
        <v>158</v>
      </c>
      <c r="K50" s="135">
        <v>3</v>
      </c>
      <c r="L50" s="135">
        <v>0</v>
      </c>
      <c r="M50" s="135">
        <v>0</v>
      </c>
      <c r="N50" s="135">
        <v>3</v>
      </c>
      <c r="O50" s="188">
        <v>5</v>
      </c>
      <c r="Q50" s="15"/>
      <c r="R50" s="30" t="s">
        <v>8</v>
      </c>
      <c r="S50" s="30" t="s">
        <v>9</v>
      </c>
      <c r="T50" s="31" t="s">
        <v>0</v>
      </c>
      <c r="U50" s="31" t="s">
        <v>10</v>
      </c>
      <c r="V50" s="31" t="s">
        <v>11</v>
      </c>
      <c r="W50" s="31" t="s">
        <v>12</v>
      </c>
      <c r="X50" s="68" t="s">
        <v>13</v>
      </c>
      <c r="Y50" s="4"/>
      <c r="Z50" s="67" t="s">
        <v>8</v>
      </c>
      <c r="AA50" s="30" t="s">
        <v>9</v>
      </c>
      <c r="AB50" s="31" t="s">
        <v>0</v>
      </c>
      <c r="AC50" s="31" t="s">
        <v>10</v>
      </c>
      <c r="AD50" s="31" t="s">
        <v>11</v>
      </c>
      <c r="AE50" s="31" t="s">
        <v>12</v>
      </c>
      <c r="AF50" s="68" t="s">
        <v>13</v>
      </c>
    </row>
    <row r="51" spans="1:32" ht="31.5">
      <c r="A51" s="38" t="s">
        <v>91</v>
      </c>
      <c r="B51" s="38" t="s">
        <v>7</v>
      </c>
      <c r="C51" s="251">
        <v>3</v>
      </c>
      <c r="D51" s="251">
        <v>0</v>
      </c>
      <c r="E51" s="251">
        <v>0</v>
      </c>
      <c r="F51" s="251">
        <v>3</v>
      </c>
      <c r="G51" s="251">
        <v>5</v>
      </c>
      <c r="I51" s="136" t="s">
        <v>159</v>
      </c>
      <c r="J51" s="137" t="s">
        <v>160</v>
      </c>
      <c r="K51" s="138">
        <v>2</v>
      </c>
      <c r="L51" s="138">
        <v>0</v>
      </c>
      <c r="M51" s="138">
        <v>2</v>
      </c>
      <c r="N51" s="138">
        <v>3</v>
      </c>
      <c r="O51" s="113">
        <v>4</v>
      </c>
      <c r="Q51" s="15" t="s">
        <v>119</v>
      </c>
      <c r="R51" s="136" t="s">
        <v>159</v>
      </c>
      <c r="S51" s="137" t="s">
        <v>160</v>
      </c>
      <c r="T51" s="138">
        <v>2</v>
      </c>
      <c r="U51" s="138">
        <v>0</v>
      </c>
      <c r="V51" s="138">
        <v>2</v>
      </c>
      <c r="W51" s="138">
        <v>3</v>
      </c>
      <c r="X51" s="113">
        <v>4</v>
      </c>
      <c r="Y51" s="4"/>
      <c r="Z51" s="139" t="s">
        <v>161</v>
      </c>
      <c r="AA51" s="139" t="s">
        <v>162</v>
      </c>
      <c r="AB51" s="140">
        <v>3</v>
      </c>
      <c r="AC51" s="140">
        <v>2</v>
      </c>
      <c r="AD51" s="140">
        <v>0</v>
      </c>
      <c r="AE51" s="140">
        <v>4</v>
      </c>
      <c r="AF51" s="122">
        <v>5</v>
      </c>
    </row>
    <row r="52" spans="1:32" ht="15.75">
      <c r="A52" s="85" t="s">
        <v>92</v>
      </c>
      <c r="B52" s="38" t="s">
        <v>93</v>
      </c>
      <c r="C52" s="102">
        <v>2</v>
      </c>
      <c r="D52" s="102">
        <v>2</v>
      </c>
      <c r="E52" s="102">
        <v>0</v>
      </c>
      <c r="F52" s="102">
        <v>3</v>
      </c>
      <c r="G52" s="86">
        <v>6</v>
      </c>
      <c r="I52" s="139" t="s">
        <v>161</v>
      </c>
      <c r="J52" s="139" t="s">
        <v>162</v>
      </c>
      <c r="K52" s="140">
        <v>3</v>
      </c>
      <c r="L52" s="140">
        <v>2</v>
      </c>
      <c r="M52" s="140">
        <v>0</v>
      </c>
      <c r="N52" s="140">
        <v>4</v>
      </c>
      <c r="O52" s="122">
        <v>5</v>
      </c>
      <c r="Q52" s="15" t="s">
        <v>119</v>
      </c>
      <c r="R52" s="139" t="s">
        <v>161</v>
      </c>
      <c r="S52" s="139" t="s">
        <v>162</v>
      </c>
      <c r="T52" s="140">
        <v>3</v>
      </c>
      <c r="U52" s="140">
        <v>2</v>
      </c>
      <c r="V52" s="140">
        <v>0</v>
      </c>
      <c r="W52" s="140">
        <v>4</v>
      </c>
      <c r="X52" s="122">
        <v>5</v>
      </c>
      <c r="Y52" s="4"/>
      <c r="Z52" s="72"/>
      <c r="AA52" s="60"/>
      <c r="AB52" s="106"/>
      <c r="AC52" s="106"/>
      <c r="AD52" s="106"/>
      <c r="AE52" s="106"/>
      <c r="AF52" s="76"/>
    </row>
    <row r="53" spans="1:32" ht="15.75">
      <c r="A53" s="85" t="s">
        <v>94</v>
      </c>
      <c r="B53" s="48" t="s">
        <v>95</v>
      </c>
      <c r="C53" s="102">
        <v>3</v>
      </c>
      <c r="D53" s="102">
        <v>0</v>
      </c>
      <c r="E53" s="102">
        <v>2</v>
      </c>
      <c r="F53" s="102">
        <v>4</v>
      </c>
      <c r="G53" s="86">
        <v>6</v>
      </c>
      <c r="I53" s="141" t="s">
        <v>163</v>
      </c>
      <c r="J53" s="137" t="s">
        <v>164</v>
      </c>
      <c r="K53" s="138">
        <v>2</v>
      </c>
      <c r="L53" s="138">
        <v>2</v>
      </c>
      <c r="M53" s="138">
        <v>0</v>
      </c>
      <c r="N53" s="138">
        <v>3</v>
      </c>
      <c r="O53" s="113">
        <v>5</v>
      </c>
      <c r="Q53" s="15" t="s">
        <v>119</v>
      </c>
      <c r="R53" s="145" t="s">
        <v>167</v>
      </c>
      <c r="S53" s="145" t="s">
        <v>168</v>
      </c>
      <c r="T53" s="146">
        <v>0</v>
      </c>
      <c r="U53" s="146">
        <v>0</v>
      </c>
      <c r="V53" s="146">
        <v>0</v>
      </c>
      <c r="W53" s="146">
        <v>0</v>
      </c>
      <c r="X53" s="146">
        <v>4</v>
      </c>
      <c r="Y53" s="4"/>
      <c r="Z53" s="72"/>
      <c r="AA53" s="60"/>
      <c r="AB53" s="106"/>
      <c r="AC53" s="106"/>
      <c r="AD53" s="106"/>
      <c r="AE53" s="106"/>
      <c r="AF53" s="76"/>
    </row>
    <row r="54" spans="1:32" ht="15.75">
      <c r="A54" s="71" t="s">
        <v>96</v>
      </c>
      <c r="B54" s="34" t="s">
        <v>1</v>
      </c>
      <c r="C54" s="36">
        <v>3</v>
      </c>
      <c r="D54" s="36">
        <v>0</v>
      </c>
      <c r="E54" s="36">
        <v>0</v>
      </c>
      <c r="F54" s="36">
        <v>3</v>
      </c>
      <c r="G54" s="84">
        <v>5</v>
      </c>
      <c r="I54" s="142" t="s">
        <v>134</v>
      </c>
      <c r="J54" s="142" t="s">
        <v>132</v>
      </c>
      <c r="K54" s="143">
        <v>3</v>
      </c>
      <c r="L54" s="143">
        <v>0</v>
      </c>
      <c r="M54" s="143">
        <v>0</v>
      </c>
      <c r="N54" s="143">
        <v>3</v>
      </c>
      <c r="O54" s="192">
        <v>3</v>
      </c>
      <c r="Q54" s="15" t="s">
        <v>119</v>
      </c>
      <c r="R54" s="141" t="s">
        <v>163</v>
      </c>
      <c r="S54" s="137" t="s">
        <v>164</v>
      </c>
      <c r="T54" s="138">
        <v>2</v>
      </c>
      <c r="U54" s="138">
        <v>2</v>
      </c>
      <c r="V54" s="138">
        <v>0</v>
      </c>
      <c r="W54" s="138">
        <v>3</v>
      </c>
      <c r="X54" s="113">
        <v>5</v>
      </c>
      <c r="Y54" s="4"/>
      <c r="Z54" s="72"/>
      <c r="AA54" s="60"/>
      <c r="AB54" s="106"/>
      <c r="AC54" s="106"/>
      <c r="AD54" s="106"/>
      <c r="AE54" s="106"/>
      <c r="AF54" s="76"/>
    </row>
    <row r="55" spans="1:32" ht="15.75">
      <c r="A55" s="247" t="s">
        <v>253</v>
      </c>
      <c r="B55" s="247" t="s">
        <v>219</v>
      </c>
      <c r="C55" s="249">
        <v>0</v>
      </c>
      <c r="D55" s="249">
        <v>0</v>
      </c>
      <c r="E55" s="249">
        <v>0</v>
      </c>
      <c r="F55" s="249">
        <v>0</v>
      </c>
      <c r="G55" s="249">
        <v>4</v>
      </c>
      <c r="I55" s="144" t="s">
        <v>165</v>
      </c>
      <c r="J55" s="144" t="s">
        <v>166</v>
      </c>
      <c r="K55" s="140">
        <v>3</v>
      </c>
      <c r="L55" s="140">
        <v>0</v>
      </c>
      <c r="M55" s="140">
        <v>0</v>
      </c>
      <c r="N55" s="140">
        <v>3</v>
      </c>
      <c r="O55" s="140">
        <v>4</v>
      </c>
      <c r="Q55" s="15" t="s">
        <v>119</v>
      </c>
      <c r="R55" s="144" t="s">
        <v>165</v>
      </c>
      <c r="S55" s="144" t="s">
        <v>166</v>
      </c>
      <c r="T55" s="140">
        <v>3</v>
      </c>
      <c r="U55" s="140">
        <v>0</v>
      </c>
      <c r="V55" s="140">
        <v>0</v>
      </c>
      <c r="W55" s="140">
        <v>3</v>
      </c>
      <c r="X55" s="140">
        <v>4</v>
      </c>
      <c r="Y55" s="4"/>
      <c r="Z55" s="72"/>
      <c r="AA55" s="60"/>
      <c r="AB55" s="106"/>
      <c r="AC55" s="106"/>
      <c r="AD55" s="106"/>
      <c r="AE55" s="106"/>
      <c r="AF55" s="76"/>
    </row>
    <row r="56" spans="1:32" ht="31.5">
      <c r="A56" s="167" t="s">
        <v>37</v>
      </c>
      <c r="B56" s="217" t="s">
        <v>38</v>
      </c>
      <c r="C56" s="198">
        <v>2</v>
      </c>
      <c r="D56" s="198">
        <v>0</v>
      </c>
      <c r="E56" s="198">
        <v>0</v>
      </c>
      <c r="F56" s="198">
        <v>2</v>
      </c>
      <c r="G56" s="218">
        <v>3</v>
      </c>
      <c r="I56" s="145" t="s">
        <v>167</v>
      </c>
      <c r="J56" s="145" t="s">
        <v>168</v>
      </c>
      <c r="K56" s="146">
        <v>0</v>
      </c>
      <c r="L56" s="146">
        <v>0</v>
      </c>
      <c r="M56" s="146">
        <v>0</v>
      </c>
      <c r="N56" s="146">
        <v>0</v>
      </c>
      <c r="O56" s="146">
        <v>4</v>
      </c>
      <c r="Q56" s="20"/>
      <c r="R56" s="353" t="s">
        <v>121</v>
      </c>
      <c r="S56" s="353"/>
      <c r="T56" s="59">
        <f>SUM(T51:T55)</f>
        <v>10</v>
      </c>
      <c r="U56" s="59">
        <f>SUM(U51:U55)</f>
        <v>4</v>
      </c>
      <c r="V56" s="59">
        <f>SUM(V51:V55)</f>
        <v>2</v>
      </c>
      <c r="W56" s="59">
        <f>SUM(W51:W55)</f>
        <v>13</v>
      </c>
      <c r="X56" s="257">
        <f>SUM(X51:X55)</f>
        <v>22</v>
      </c>
      <c r="Y56" s="4"/>
      <c r="Z56" s="72"/>
      <c r="AA56" s="60"/>
      <c r="AB56" s="106"/>
      <c r="AC56" s="106"/>
      <c r="AD56" s="106"/>
      <c r="AE56" s="106"/>
      <c r="AF56" s="76"/>
    </row>
    <row r="57" spans="1:32" ht="12.75" customHeight="1">
      <c r="A57" s="358" t="s">
        <v>23</v>
      </c>
      <c r="B57" s="359"/>
      <c r="C57" s="49">
        <f>SUM(C50:C56)</f>
        <v>15</v>
      </c>
      <c r="D57" s="49">
        <f>SUM(D50:D56)</f>
        <v>2</v>
      </c>
      <c r="E57" s="49">
        <f>SUM(E50:E56)</f>
        <v>4</v>
      </c>
      <c r="F57" s="49">
        <f>SUM(F50:F56)</f>
        <v>18</v>
      </c>
      <c r="G57" s="79">
        <f>SUM(G50:G56)</f>
        <v>33</v>
      </c>
      <c r="I57" s="360" t="s">
        <v>23</v>
      </c>
      <c r="J57" s="360"/>
      <c r="K57" s="147">
        <f>SUM(K50:K56)</f>
        <v>16</v>
      </c>
      <c r="L57" s="147">
        <f>SUM(L50:L56)</f>
        <v>4</v>
      </c>
      <c r="M57" s="147">
        <f>SUM(M50:M56)</f>
        <v>2</v>
      </c>
      <c r="N57" s="147">
        <f>SUM(N50:N56)</f>
        <v>19</v>
      </c>
      <c r="O57" s="147">
        <f>SUM(O50:O56)</f>
        <v>30</v>
      </c>
      <c r="Q57" s="20" t="s">
        <v>120</v>
      </c>
      <c r="R57" s="34" t="s">
        <v>134</v>
      </c>
      <c r="S57" s="35" t="s">
        <v>132</v>
      </c>
      <c r="T57" s="36">
        <v>3</v>
      </c>
      <c r="U57" s="36">
        <v>0</v>
      </c>
      <c r="V57" s="36">
        <v>0</v>
      </c>
      <c r="W57" s="36">
        <v>3</v>
      </c>
      <c r="X57" s="84">
        <v>3</v>
      </c>
      <c r="Y57" s="4"/>
      <c r="Z57" s="72"/>
      <c r="AA57" s="60"/>
      <c r="AB57" s="106"/>
      <c r="AC57" s="106"/>
      <c r="AD57" s="106"/>
      <c r="AE57" s="106"/>
      <c r="AF57" s="76"/>
    </row>
    <row r="58" spans="1:32" ht="15.75" customHeight="1">
      <c r="A58" s="356"/>
      <c r="B58" s="357"/>
      <c r="C58" s="50"/>
      <c r="D58" s="50"/>
      <c r="E58" s="50"/>
      <c r="F58" s="50"/>
      <c r="G58" s="80"/>
      <c r="Q58" s="20" t="s">
        <v>120</v>
      </c>
      <c r="R58" s="34" t="s">
        <v>157</v>
      </c>
      <c r="S58" s="34" t="s">
        <v>158</v>
      </c>
      <c r="T58" s="34">
        <v>3</v>
      </c>
      <c r="U58" s="34">
        <v>0</v>
      </c>
      <c r="V58" s="34">
        <v>0</v>
      </c>
      <c r="W58" s="34">
        <v>3</v>
      </c>
      <c r="X58" s="36">
        <v>5</v>
      </c>
      <c r="Y58" s="4"/>
      <c r="Z58" s="72"/>
      <c r="AA58" s="60"/>
      <c r="AB58" s="106"/>
      <c r="AC58" s="106"/>
      <c r="AD58" s="106"/>
      <c r="AE58" s="106"/>
      <c r="AF58" s="76"/>
    </row>
    <row r="59" spans="1:32" ht="12.75">
      <c r="A59" s="103"/>
      <c r="B59" s="104"/>
      <c r="C59" s="50"/>
      <c r="D59" s="50"/>
      <c r="E59" s="50"/>
      <c r="F59" s="50"/>
      <c r="G59" s="80"/>
      <c r="I59" s="356"/>
      <c r="J59" s="357"/>
      <c r="K59" s="50"/>
      <c r="L59" s="50"/>
      <c r="M59" s="50"/>
      <c r="N59" s="50"/>
      <c r="O59" s="80"/>
      <c r="Q59" s="20"/>
      <c r="R59" s="353" t="s">
        <v>122</v>
      </c>
      <c r="S59" s="353"/>
      <c r="T59" s="59">
        <f>SUM(T57:T58)</f>
        <v>6</v>
      </c>
      <c r="U59" s="59">
        <f>SUM(U57:U58)</f>
        <v>0</v>
      </c>
      <c r="V59" s="59">
        <f>SUM(V57:V58)</f>
        <v>0</v>
      </c>
      <c r="W59" s="59">
        <f>SUM(W57:W58)</f>
        <v>6</v>
      </c>
      <c r="X59" s="257">
        <f>SUM(X57:X58)</f>
        <v>8</v>
      </c>
      <c r="Y59" s="4"/>
      <c r="Z59" s="72"/>
      <c r="AA59" s="60"/>
      <c r="AB59" s="106"/>
      <c r="AC59" s="106"/>
      <c r="AD59" s="106"/>
      <c r="AE59" s="106"/>
      <c r="AF59" s="76"/>
    </row>
    <row r="60" spans="1:32" ht="12.75">
      <c r="A60" s="103"/>
      <c r="B60" s="104"/>
      <c r="C60" s="50"/>
      <c r="D60" s="50"/>
      <c r="E60" s="50"/>
      <c r="F60" s="50"/>
      <c r="G60" s="80"/>
      <c r="I60" s="270"/>
      <c r="J60" s="271"/>
      <c r="K60" s="50"/>
      <c r="L60" s="50"/>
      <c r="M60" s="50"/>
      <c r="N60" s="50"/>
      <c r="O60" s="80"/>
      <c r="Q60" s="20"/>
      <c r="R60" s="110" t="s">
        <v>123</v>
      </c>
      <c r="S60" s="110"/>
      <c r="T60" s="39">
        <f>SUM(T56,T59)</f>
        <v>16</v>
      </c>
      <c r="U60" s="39">
        <f>SUM(U56,U59)</f>
        <v>4</v>
      </c>
      <c r="V60" s="39">
        <f>SUM(V56,V59)</f>
        <v>2</v>
      </c>
      <c r="W60" s="39">
        <f>SUM(W56,W59)</f>
        <v>19</v>
      </c>
      <c r="X60" s="73">
        <f>SUM(X56,X59)</f>
        <v>30</v>
      </c>
      <c r="Y60" s="4"/>
      <c r="Z60" s="109" t="s">
        <v>123</v>
      </c>
      <c r="AA60" s="66"/>
      <c r="AB60" s="39">
        <f>SUM(AB51:AB59)</f>
        <v>3</v>
      </c>
      <c r="AC60" s="39">
        <f>SUM(AC51:AC59)</f>
        <v>2</v>
      </c>
      <c r="AD60" s="39">
        <f>SUM(AD51:AD59)</f>
        <v>0</v>
      </c>
      <c r="AE60" s="39">
        <f>SUM(AE51:AE59)</f>
        <v>4</v>
      </c>
      <c r="AF60" s="96">
        <f>SUM(AF51:AF59)</f>
        <v>5</v>
      </c>
    </row>
    <row r="61" spans="1:32" ht="12.75">
      <c r="A61" s="103"/>
      <c r="B61" s="104"/>
      <c r="C61" s="50"/>
      <c r="D61" s="50"/>
      <c r="E61" s="50"/>
      <c r="F61" s="50"/>
      <c r="G61" s="80"/>
      <c r="I61" s="344"/>
      <c r="J61" s="345"/>
      <c r="K61" s="345"/>
      <c r="L61" s="345"/>
      <c r="M61" s="345"/>
      <c r="N61" s="345"/>
      <c r="O61" s="346"/>
      <c r="Q61" s="88"/>
      <c r="R61" s="5"/>
      <c r="S61" s="5"/>
      <c r="T61" s="5"/>
      <c r="U61" s="5"/>
      <c r="V61" s="5"/>
      <c r="W61" s="5"/>
      <c r="X61" s="19"/>
      <c r="Y61" s="4"/>
      <c r="Z61" s="92"/>
      <c r="AA61" s="64"/>
      <c r="AB61" s="65"/>
      <c r="AC61" s="65"/>
      <c r="AD61" s="65"/>
      <c r="AE61" s="65"/>
      <c r="AF61" s="87"/>
    </row>
    <row r="62" spans="1:32" ht="12.75">
      <c r="A62" s="344" t="s">
        <v>51</v>
      </c>
      <c r="B62" s="345"/>
      <c r="C62" s="345"/>
      <c r="D62" s="345"/>
      <c r="E62" s="345"/>
      <c r="F62" s="345"/>
      <c r="G62" s="346"/>
      <c r="I62" s="344" t="s">
        <v>51</v>
      </c>
      <c r="J62" s="345"/>
      <c r="K62" s="345"/>
      <c r="L62" s="345"/>
      <c r="M62" s="345"/>
      <c r="N62" s="345"/>
      <c r="O62" s="346"/>
      <c r="Q62" s="15"/>
      <c r="R62" s="112"/>
      <c r="S62" s="112"/>
      <c r="T62" s="107"/>
      <c r="U62" s="107"/>
      <c r="V62" s="107"/>
      <c r="W62" s="107"/>
      <c r="X62" s="108"/>
      <c r="Y62" s="4"/>
      <c r="Z62" s="111"/>
      <c r="AA62" s="112"/>
      <c r="AB62" s="107"/>
      <c r="AC62" s="107"/>
      <c r="AD62" s="107"/>
      <c r="AE62" s="107"/>
      <c r="AF62" s="108"/>
    </row>
    <row r="63" spans="1:32" ht="12.75">
      <c r="A63" s="67" t="s">
        <v>8</v>
      </c>
      <c r="B63" s="30" t="s">
        <v>9</v>
      </c>
      <c r="C63" s="31" t="s">
        <v>0</v>
      </c>
      <c r="D63" s="31" t="s">
        <v>10</v>
      </c>
      <c r="E63" s="31" t="s">
        <v>11</v>
      </c>
      <c r="F63" s="31" t="s">
        <v>12</v>
      </c>
      <c r="G63" s="68" t="s">
        <v>13</v>
      </c>
      <c r="I63" s="67" t="s">
        <v>8</v>
      </c>
      <c r="J63" s="30" t="s">
        <v>9</v>
      </c>
      <c r="K63" s="31" t="s">
        <v>0</v>
      </c>
      <c r="L63" s="31" t="s">
        <v>10</v>
      </c>
      <c r="M63" s="31" t="s">
        <v>11</v>
      </c>
      <c r="N63" s="31" t="s">
        <v>12</v>
      </c>
      <c r="O63" s="68" t="s">
        <v>13</v>
      </c>
      <c r="Q63" s="15"/>
      <c r="R63" s="345" t="s">
        <v>51</v>
      </c>
      <c r="S63" s="345"/>
      <c r="T63" s="345"/>
      <c r="U63" s="345"/>
      <c r="V63" s="345"/>
      <c r="W63" s="345"/>
      <c r="X63" s="346"/>
      <c r="Y63" s="4"/>
      <c r="Z63" s="344" t="s">
        <v>51</v>
      </c>
      <c r="AA63" s="345"/>
      <c r="AB63" s="345"/>
      <c r="AC63" s="345"/>
      <c r="AD63" s="345"/>
      <c r="AE63" s="345"/>
      <c r="AF63" s="346"/>
    </row>
    <row r="64" spans="1:32" ht="15.75">
      <c r="A64" s="71" t="s">
        <v>97</v>
      </c>
      <c r="B64" s="35" t="s">
        <v>3</v>
      </c>
      <c r="C64" s="36">
        <v>2</v>
      </c>
      <c r="D64" s="36">
        <v>0</v>
      </c>
      <c r="E64" s="36">
        <v>2</v>
      </c>
      <c r="F64" s="36">
        <v>3</v>
      </c>
      <c r="G64" s="84">
        <v>5</v>
      </c>
      <c r="I64" s="139" t="s">
        <v>169</v>
      </c>
      <c r="J64" s="169" t="s">
        <v>103</v>
      </c>
      <c r="K64" s="140">
        <v>3</v>
      </c>
      <c r="L64" s="140">
        <v>0</v>
      </c>
      <c r="M64" s="140">
        <v>0</v>
      </c>
      <c r="N64" s="140">
        <v>3</v>
      </c>
      <c r="O64" s="122">
        <v>4</v>
      </c>
      <c r="Q64" s="15"/>
      <c r="R64" s="30" t="s">
        <v>8</v>
      </c>
      <c r="S64" s="30" t="s">
        <v>9</v>
      </c>
      <c r="T64" s="31" t="s">
        <v>0</v>
      </c>
      <c r="U64" s="31" t="s">
        <v>10</v>
      </c>
      <c r="V64" s="31" t="s">
        <v>11</v>
      </c>
      <c r="W64" s="31" t="s">
        <v>12</v>
      </c>
      <c r="X64" s="68" t="s">
        <v>13</v>
      </c>
      <c r="Y64" s="2"/>
      <c r="Z64" s="67" t="s">
        <v>8</v>
      </c>
      <c r="AA64" s="30" t="s">
        <v>9</v>
      </c>
      <c r="AB64" s="31" t="s">
        <v>0</v>
      </c>
      <c r="AC64" s="31" t="s">
        <v>10</v>
      </c>
      <c r="AD64" s="31" t="s">
        <v>11</v>
      </c>
      <c r="AE64" s="31" t="s">
        <v>12</v>
      </c>
      <c r="AF64" s="68" t="s">
        <v>13</v>
      </c>
    </row>
    <row r="65" spans="1:32" ht="31.5">
      <c r="A65" s="71" t="s">
        <v>98</v>
      </c>
      <c r="B65" s="35" t="s">
        <v>254</v>
      </c>
      <c r="C65" s="71">
        <v>2</v>
      </c>
      <c r="D65" s="35">
        <v>0</v>
      </c>
      <c r="E65" s="71">
        <v>2</v>
      </c>
      <c r="F65" s="35">
        <v>3</v>
      </c>
      <c r="G65" s="246">
        <v>5</v>
      </c>
      <c r="I65" s="136" t="s">
        <v>170</v>
      </c>
      <c r="J65" s="137" t="s">
        <v>171</v>
      </c>
      <c r="K65" s="138">
        <v>3</v>
      </c>
      <c r="L65" s="138">
        <v>0</v>
      </c>
      <c r="M65" s="138">
        <v>2</v>
      </c>
      <c r="N65" s="138">
        <v>4</v>
      </c>
      <c r="O65" s="113">
        <v>5</v>
      </c>
      <c r="Q65" s="15" t="s">
        <v>119</v>
      </c>
      <c r="R65" s="139" t="s">
        <v>169</v>
      </c>
      <c r="S65" s="169" t="s">
        <v>103</v>
      </c>
      <c r="T65" s="140">
        <v>3</v>
      </c>
      <c r="U65" s="140">
        <v>0</v>
      </c>
      <c r="V65" s="140">
        <v>0</v>
      </c>
      <c r="W65" s="140">
        <v>3</v>
      </c>
      <c r="X65" s="185">
        <v>4</v>
      </c>
      <c r="Y65" s="4"/>
      <c r="Z65" s="241"/>
      <c r="AA65" s="242"/>
      <c r="AB65" s="125"/>
      <c r="AC65" s="125"/>
      <c r="AD65" s="125"/>
      <c r="AE65" s="125"/>
      <c r="AF65" s="243"/>
    </row>
    <row r="66" spans="1:32" ht="31.5">
      <c r="A66" s="71" t="s">
        <v>255</v>
      </c>
      <c r="B66" s="35" t="s">
        <v>256</v>
      </c>
      <c r="C66" s="71">
        <v>3</v>
      </c>
      <c r="D66" s="35">
        <v>0</v>
      </c>
      <c r="E66" s="71">
        <v>0</v>
      </c>
      <c r="F66" s="35">
        <v>3</v>
      </c>
      <c r="G66" s="246">
        <v>4</v>
      </c>
      <c r="I66" s="136" t="s">
        <v>172</v>
      </c>
      <c r="J66" s="137" t="s">
        <v>173</v>
      </c>
      <c r="K66" s="138">
        <v>2</v>
      </c>
      <c r="L66" s="138">
        <v>2</v>
      </c>
      <c r="M66" s="138">
        <v>0</v>
      </c>
      <c r="N66" s="138">
        <v>3</v>
      </c>
      <c r="O66" s="186">
        <v>5</v>
      </c>
      <c r="Q66" s="15" t="s">
        <v>119</v>
      </c>
      <c r="R66" s="136" t="s">
        <v>170</v>
      </c>
      <c r="S66" s="137" t="s">
        <v>171</v>
      </c>
      <c r="T66" s="138">
        <v>3</v>
      </c>
      <c r="U66" s="138">
        <v>0</v>
      </c>
      <c r="V66" s="138">
        <v>2</v>
      </c>
      <c r="W66" s="138">
        <v>4</v>
      </c>
      <c r="X66" s="113">
        <v>5</v>
      </c>
      <c r="Y66" s="4"/>
      <c r="Z66" s="72"/>
      <c r="AA66" s="60"/>
      <c r="AB66" s="106"/>
      <c r="AC66" s="106"/>
      <c r="AD66" s="106"/>
      <c r="AE66" s="106"/>
      <c r="AF66" s="76"/>
    </row>
    <row r="67" spans="1:32" ht="31.5">
      <c r="A67" s="71" t="s">
        <v>99</v>
      </c>
      <c r="B67" s="35" t="s">
        <v>2</v>
      </c>
      <c r="C67" s="71">
        <v>2</v>
      </c>
      <c r="D67" s="35">
        <v>0</v>
      </c>
      <c r="E67" s="71">
        <v>2</v>
      </c>
      <c r="F67" s="35">
        <v>3</v>
      </c>
      <c r="G67" s="246">
        <v>4</v>
      </c>
      <c r="I67" s="172" t="s">
        <v>174</v>
      </c>
      <c r="J67" s="133" t="s">
        <v>137</v>
      </c>
      <c r="K67" s="138">
        <v>2</v>
      </c>
      <c r="L67" s="138">
        <v>0</v>
      </c>
      <c r="M67" s="138">
        <v>0</v>
      </c>
      <c r="N67" s="138">
        <v>2</v>
      </c>
      <c r="O67" s="113">
        <v>3</v>
      </c>
      <c r="Q67" s="15" t="s">
        <v>119</v>
      </c>
      <c r="R67" s="136" t="s">
        <v>172</v>
      </c>
      <c r="S67" s="137" t="s">
        <v>173</v>
      </c>
      <c r="T67" s="138">
        <v>2</v>
      </c>
      <c r="U67" s="138">
        <v>2</v>
      </c>
      <c r="V67" s="138">
        <v>0</v>
      </c>
      <c r="W67" s="138">
        <v>3</v>
      </c>
      <c r="X67" s="186">
        <v>5</v>
      </c>
      <c r="Y67" s="4"/>
      <c r="Z67" s="72"/>
      <c r="AA67" s="60"/>
      <c r="AB67" s="106"/>
      <c r="AC67" s="106"/>
      <c r="AD67" s="106"/>
      <c r="AE67" s="106"/>
      <c r="AF67" s="76"/>
    </row>
    <row r="68" spans="1:32" ht="15.75">
      <c r="A68" s="71" t="s">
        <v>257</v>
      </c>
      <c r="B68" s="35" t="s">
        <v>101</v>
      </c>
      <c r="C68" s="71">
        <v>3</v>
      </c>
      <c r="D68" s="35">
        <v>0</v>
      </c>
      <c r="E68" s="71">
        <v>0</v>
      </c>
      <c r="F68" s="35">
        <v>3</v>
      </c>
      <c r="G68" s="246">
        <v>5</v>
      </c>
      <c r="I68" s="139" t="s">
        <v>169</v>
      </c>
      <c r="J68" s="169" t="s">
        <v>175</v>
      </c>
      <c r="K68" s="140">
        <v>3</v>
      </c>
      <c r="L68" s="140">
        <v>0</v>
      </c>
      <c r="M68" s="140">
        <v>0</v>
      </c>
      <c r="N68" s="140">
        <v>3</v>
      </c>
      <c r="O68" s="122">
        <v>4</v>
      </c>
      <c r="Q68" s="15" t="s">
        <v>119</v>
      </c>
      <c r="R68" s="139" t="s">
        <v>169</v>
      </c>
      <c r="S68" s="169" t="s">
        <v>175</v>
      </c>
      <c r="T68" s="140">
        <v>3</v>
      </c>
      <c r="U68" s="140">
        <v>0</v>
      </c>
      <c r="V68" s="140">
        <v>0</v>
      </c>
      <c r="W68" s="140">
        <v>3</v>
      </c>
      <c r="X68" s="185">
        <v>4</v>
      </c>
      <c r="Y68" s="4"/>
      <c r="Z68" s="72"/>
      <c r="AA68" s="60"/>
      <c r="AB68" s="106"/>
      <c r="AC68" s="106"/>
      <c r="AD68" s="106"/>
      <c r="AE68" s="106"/>
      <c r="AF68" s="76"/>
    </row>
    <row r="69" spans="1:32" ht="15.75">
      <c r="A69" s="71" t="s">
        <v>174</v>
      </c>
      <c r="B69" s="35" t="s">
        <v>258</v>
      </c>
      <c r="C69" s="71">
        <v>2</v>
      </c>
      <c r="D69" s="35">
        <v>0</v>
      </c>
      <c r="E69" s="71">
        <v>0</v>
      </c>
      <c r="F69" s="35">
        <v>2</v>
      </c>
      <c r="G69" s="246">
        <v>3</v>
      </c>
      <c r="I69" s="148" t="s">
        <v>63</v>
      </c>
      <c r="J69" s="148" t="s">
        <v>69</v>
      </c>
      <c r="K69" s="138">
        <v>3</v>
      </c>
      <c r="L69" s="138">
        <v>0</v>
      </c>
      <c r="M69" s="138">
        <v>0</v>
      </c>
      <c r="N69" s="138">
        <v>3</v>
      </c>
      <c r="O69" s="113">
        <v>5</v>
      </c>
      <c r="Q69" s="20"/>
      <c r="R69" s="353" t="s">
        <v>121</v>
      </c>
      <c r="S69" s="353"/>
      <c r="T69" s="258">
        <f>SUM(T65:T68)</f>
        <v>11</v>
      </c>
      <c r="U69" s="258">
        <f>SUM(U65:U68)</f>
        <v>2</v>
      </c>
      <c r="V69" s="258">
        <f>SUM(V65:V68)</f>
        <v>2</v>
      </c>
      <c r="W69" s="258">
        <f>SUM(W65:W68)</f>
        <v>13</v>
      </c>
      <c r="X69" s="257">
        <f>SUM(X65:X68)</f>
        <v>18</v>
      </c>
      <c r="Y69" s="4"/>
      <c r="Z69" s="72"/>
      <c r="AA69" s="60"/>
      <c r="AB69" s="106"/>
      <c r="AC69" s="106"/>
      <c r="AD69" s="106"/>
      <c r="AE69" s="106"/>
      <c r="AF69" s="76"/>
    </row>
    <row r="70" spans="1:32" ht="31.5">
      <c r="A70" s="358" t="s">
        <v>23</v>
      </c>
      <c r="B70" s="359"/>
      <c r="C70" s="39">
        <f>SUM(C64:C69)</f>
        <v>14</v>
      </c>
      <c r="D70" s="39">
        <f>SUM(D64:D69)</f>
        <v>0</v>
      </c>
      <c r="E70" s="39">
        <f>SUM(E64:E69)</f>
        <v>6</v>
      </c>
      <c r="F70" s="39">
        <f>SUM(F64:F69)</f>
        <v>17</v>
      </c>
      <c r="G70" s="73">
        <f>SUM(G64:G69)</f>
        <v>26</v>
      </c>
      <c r="I70" s="139" t="s">
        <v>63</v>
      </c>
      <c r="J70" s="139" t="s">
        <v>176</v>
      </c>
      <c r="K70" s="140">
        <v>3</v>
      </c>
      <c r="L70" s="140">
        <v>0</v>
      </c>
      <c r="M70" s="140">
        <v>0</v>
      </c>
      <c r="N70" s="140">
        <v>3</v>
      </c>
      <c r="O70" s="122">
        <v>5</v>
      </c>
      <c r="Q70" s="20" t="s">
        <v>120</v>
      </c>
      <c r="R70" s="172" t="s">
        <v>174</v>
      </c>
      <c r="S70" s="133" t="s">
        <v>137</v>
      </c>
      <c r="T70" s="138">
        <v>2</v>
      </c>
      <c r="U70" s="138">
        <v>0</v>
      </c>
      <c r="V70" s="138">
        <v>0</v>
      </c>
      <c r="W70" s="138">
        <v>2</v>
      </c>
      <c r="X70" s="113">
        <v>3</v>
      </c>
      <c r="Y70" s="4"/>
      <c r="Z70" s="72"/>
      <c r="AA70" s="60"/>
      <c r="AB70" s="106"/>
      <c r="AC70" s="106"/>
      <c r="AD70" s="106"/>
      <c r="AE70" s="106"/>
      <c r="AF70" s="76"/>
    </row>
    <row r="71" spans="1:32" ht="15.75">
      <c r="A71" s="356"/>
      <c r="B71" s="357"/>
      <c r="C71" s="100"/>
      <c r="D71" s="100"/>
      <c r="E71" s="100"/>
      <c r="F71" s="100"/>
      <c r="G71" s="101"/>
      <c r="I71" s="69"/>
      <c r="J71" s="32"/>
      <c r="K71" s="269"/>
      <c r="L71" s="269"/>
      <c r="M71" s="269"/>
      <c r="N71" s="269"/>
      <c r="O71" s="76"/>
      <c r="Q71" s="20" t="s">
        <v>120</v>
      </c>
      <c r="R71" s="148" t="s">
        <v>63</v>
      </c>
      <c r="S71" s="148" t="s">
        <v>69</v>
      </c>
      <c r="T71" s="138">
        <v>3</v>
      </c>
      <c r="U71" s="138">
        <v>0</v>
      </c>
      <c r="V71" s="138">
        <v>0</v>
      </c>
      <c r="W71" s="138">
        <v>3</v>
      </c>
      <c r="X71" s="113">
        <v>5</v>
      </c>
      <c r="Y71" s="4"/>
      <c r="Z71" s="72"/>
      <c r="AA71" s="60"/>
      <c r="AB71" s="106"/>
      <c r="AC71" s="106"/>
      <c r="AD71" s="106"/>
      <c r="AE71" s="106"/>
      <c r="AF71" s="76"/>
    </row>
    <row r="72" spans="1:32" ht="15.75">
      <c r="A72" s="103"/>
      <c r="B72" s="104"/>
      <c r="C72" s="100"/>
      <c r="D72" s="100"/>
      <c r="E72" s="100"/>
      <c r="F72" s="100"/>
      <c r="G72" s="101"/>
      <c r="I72" s="358" t="s">
        <v>23</v>
      </c>
      <c r="J72" s="359"/>
      <c r="K72" s="39">
        <f>SUM(K64:K71)</f>
        <v>19</v>
      </c>
      <c r="L72" s="39">
        <f>SUM(L64:L71)</f>
        <v>2</v>
      </c>
      <c r="M72" s="39">
        <f>SUM(M64:M71)</f>
        <v>2</v>
      </c>
      <c r="N72" s="39">
        <f>SUM(N64:N71)</f>
        <v>21</v>
      </c>
      <c r="O72" s="73">
        <f>SUM(O64:O71)</f>
        <v>31</v>
      </c>
      <c r="Q72" s="20" t="s">
        <v>120</v>
      </c>
      <c r="R72" s="139" t="s">
        <v>63</v>
      </c>
      <c r="S72" s="139" t="s">
        <v>176</v>
      </c>
      <c r="T72" s="140">
        <v>3</v>
      </c>
      <c r="U72" s="140">
        <v>0</v>
      </c>
      <c r="V72" s="140">
        <v>0</v>
      </c>
      <c r="W72" s="140">
        <v>3</v>
      </c>
      <c r="X72" s="122">
        <v>5</v>
      </c>
      <c r="Y72" s="4"/>
      <c r="Z72" s="72"/>
      <c r="AA72" s="60"/>
      <c r="AB72" s="106"/>
      <c r="AC72" s="106"/>
      <c r="AD72" s="106"/>
      <c r="AE72" s="106"/>
      <c r="AF72" s="76"/>
    </row>
    <row r="73" spans="1:32" ht="12.75" customHeight="1">
      <c r="A73" s="103"/>
      <c r="B73" s="104"/>
      <c r="C73" s="100"/>
      <c r="D73" s="100"/>
      <c r="E73" s="100"/>
      <c r="F73" s="100"/>
      <c r="G73" s="101"/>
      <c r="Q73" s="20"/>
      <c r="R73" s="353" t="s">
        <v>122</v>
      </c>
      <c r="S73" s="353"/>
      <c r="T73" s="258">
        <f>SUM(T70:T72)</f>
        <v>8</v>
      </c>
      <c r="U73" s="258">
        <f>SUM(U70:U72)</f>
        <v>0</v>
      </c>
      <c r="V73" s="258">
        <f>SUM(V70:V72)</f>
        <v>0</v>
      </c>
      <c r="W73" s="258">
        <f>SUM(W70:W72)</f>
        <v>8</v>
      </c>
      <c r="X73" s="257">
        <f>SUM(X70:X72)</f>
        <v>13</v>
      </c>
      <c r="Y73" s="4"/>
      <c r="Z73" s="72"/>
      <c r="AA73" s="60"/>
      <c r="AB73" s="106"/>
      <c r="AC73" s="106"/>
      <c r="AD73" s="106"/>
      <c r="AE73" s="106"/>
      <c r="AF73" s="76"/>
    </row>
    <row r="74" spans="1:32" ht="12.75">
      <c r="A74" s="344" t="s">
        <v>58</v>
      </c>
      <c r="B74" s="345"/>
      <c r="C74" s="345"/>
      <c r="D74" s="345"/>
      <c r="E74" s="345"/>
      <c r="F74" s="345"/>
      <c r="G74" s="346"/>
      <c r="I74" s="344" t="s">
        <v>58</v>
      </c>
      <c r="J74" s="345"/>
      <c r="K74" s="345"/>
      <c r="L74" s="345"/>
      <c r="M74" s="345"/>
      <c r="N74" s="345"/>
      <c r="O74" s="346"/>
      <c r="Q74" s="88"/>
      <c r="R74" s="110" t="s">
        <v>123</v>
      </c>
      <c r="S74" s="110"/>
      <c r="T74" s="39">
        <f>SUM(T69,T73)</f>
        <v>19</v>
      </c>
      <c r="U74" s="39">
        <f>SUM(U69,U73)</f>
        <v>2</v>
      </c>
      <c r="V74" s="39">
        <f>SUM(V69,V73)</f>
        <v>2</v>
      </c>
      <c r="W74" s="39">
        <f>SUM(W69,W73)</f>
        <v>21</v>
      </c>
      <c r="X74" s="39">
        <f>SUM(X69,X73)</f>
        <v>31</v>
      </c>
      <c r="Y74" s="4"/>
      <c r="Z74" s="109" t="s">
        <v>123</v>
      </c>
      <c r="AA74" s="66"/>
      <c r="AB74" s="39">
        <f>SUM(AB65:AB73)</f>
        <v>0</v>
      </c>
      <c r="AC74" s="39">
        <f>SUM(AC65:AC73)</f>
        <v>0</v>
      </c>
      <c r="AD74" s="39">
        <f>SUM(AD65:AD73)</f>
        <v>0</v>
      </c>
      <c r="AE74" s="39">
        <f>SUM(AE65:AE73)</f>
        <v>0</v>
      </c>
      <c r="AF74" s="96">
        <f>SUM(AF65:AF73)</f>
        <v>0</v>
      </c>
    </row>
    <row r="75" spans="1:32" ht="12.75">
      <c r="A75" s="67" t="s">
        <v>8</v>
      </c>
      <c r="B75" s="30" t="s">
        <v>9</v>
      </c>
      <c r="C75" s="31" t="s">
        <v>0</v>
      </c>
      <c r="D75" s="31" t="s">
        <v>10</v>
      </c>
      <c r="E75" s="31" t="s">
        <v>11</v>
      </c>
      <c r="F75" s="31" t="s">
        <v>12</v>
      </c>
      <c r="G75" s="68" t="s">
        <v>13</v>
      </c>
      <c r="I75" s="67" t="s">
        <v>8</v>
      </c>
      <c r="J75" s="30" t="s">
        <v>9</v>
      </c>
      <c r="K75" s="31" t="s">
        <v>0</v>
      </c>
      <c r="L75" s="31" t="s">
        <v>10</v>
      </c>
      <c r="M75" s="31" t="s">
        <v>11</v>
      </c>
      <c r="N75" s="31" t="s">
        <v>12</v>
      </c>
      <c r="O75" s="68" t="s">
        <v>13</v>
      </c>
      <c r="Q75" s="15"/>
      <c r="R75" s="112"/>
      <c r="S75" s="112"/>
      <c r="T75" s="107"/>
      <c r="U75" s="107"/>
      <c r="V75" s="107"/>
      <c r="W75" s="107"/>
      <c r="X75" s="108"/>
      <c r="Y75" s="4"/>
      <c r="Z75" s="92"/>
      <c r="AA75" s="64"/>
      <c r="AB75" s="65"/>
      <c r="AC75" s="65"/>
      <c r="AD75" s="65"/>
      <c r="AE75" s="65"/>
      <c r="AF75" s="87"/>
    </row>
    <row r="76" spans="1:32" ht="15.75">
      <c r="A76" s="71" t="s">
        <v>102</v>
      </c>
      <c r="B76" s="34" t="s">
        <v>4</v>
      </c>
      <c r="C76" s="36">
        <v>3</v>
      </c>
      <c r="D76" s="36">
        <v>0</v>
      </c>
      <c r="E76" s="36">
        <v>0</v>
      </c>
      <c r="F76" s="36">
        <v>3</v>
      </c>
      <c r="G76" s="83">
        <v>6</v>
      </c>
      <c r="I76" s="139" t="s">
        <v>177</v>
      </c>
      <c r="J76" s="139" t="s">
        <v>178</v>
      </c>
      <c r="K76" s="140">
        <v>3</v>
      </c>
      <c r="L76" s="140">
        <v>0</v>
      </c>
      <c r="M76" s="140">
        <v>0</v>
      </c>
      <c r="N76" s="140">
        <v>3</v>
      </c>
      <c r="O76" s="122">
        <v>4</v>
      </c>
      <c r="Q76" s="15"/>
      <c r="R76" s="345" t="s">
        <v>58</v>
      </c>
      <c r="S76" s="345"/>
      <c r="T76" s="345"/>
      <c r="U76" s="345"/>
      <c r="V76" s="345"/>
      <c r="W76" s="345"/>
      <c r="X76" s="346"/>
      <c r="Y76" s="4"/>
      <c r="Z76" s="15"/>
      <c r="AA76" s="5"/>
      <c r="AB76" s="5"/>
      <c r="AC76" s="10"/>
      <c r="AD76" s="10"/>
      <c r="AE76" s="10"/>
      <c r="AF76" s="16"/>
    </row>
    <row r="77" spans="1:32" ht="15.75">
      <c r="A77" s="71" t="s">
        <v>100</v>
      </c>
      <c r="B77" s="34" t="s">
        <v>103</v>
      </c>
      <c r="C77" s="36">
        <v>3</v>
      </c>
      <c r="D77" s="36">
        <v>0</v>
      </c>
      <c r="E77" s="36">
        <v>0</v>
      </c>
      <c r="F77" s="36">
        <v>3</v>
      </c>
      <c r="G77" s="83">
        <v>5</v>
      </c>
      <c r="I77" s="139" t="s">
        <v>179</v>
      </c>
      <c r="J77" s="139" t="s">
        <v>180</v>
      </c>
      <c r="K77" s="140">
        <v>3</v>
      </c>
      <c r="L77" s="140">
        <v>2</v>
      </c>
      <c r="M77" s="140">
        <v>0</v>
      </c>
      <c r="N77" s="140">
        <v>4</v>
      </c>
      <c r="O77" s="122">
        <v>5</v>
      </c>
      <c r="Q77" s="15"/>
      <c r="R77" s="30" t="s">
        <v>8</v>
      </c>
      <c r="S77" s="30" t="s">
        <v>9</v>
      </c>
      <c r="T77" s="31" t="s">
        <v>0</v>
      </c>
      <c r="U77" s="31" t="s">
        <v>10</v>
      </c>
      <c r="V77" s="31" t="s">
        <v>11</v>
      </c>
      <c r="W77" s="31" t="s">
        <v>12</v>
      </c>
      <c r="X77" s="68" t="s">
        <v>13</v>
      </c>
      <c r="Y77" s="4"/>
      <c r="Z77" s="344" t="s">
        <v>58</v>
      </c>
      <c r="AA77" s="345"/>
      <c r="AB77" s="345"/>
      <c r="AC77" s="345"/>
      <c r="AD77" s="345"/>
      <c r="AE77" s="345"/>
      <c r="AF77" s="346"/>
    </row>
    <row r="78" spans="1:32" ht="15.75">
      <c r="A78" s="71" t="s">
        <v>100</v>
      </c>
      <c r="B78" s="34" t="s">
        <v>104</v>
      </c>
      <c r="C78" s="36">
        <v>3</v>
      </c>
      <c r="D78" s="36">
        <v>0</v>
      </c>
      <c r="E78" s="36">
        <v>0</v>
      </c>
      <c r="F78" s="36">
        <v>3</v>
      </c>
      <c r="G78" s="83">
        <v>5</v>
      </c>
      <c r="I78" s="136" t="s">
        <v>63</v>
      </c>
      <c r="J78" s="141" t="s">
        <v>68</v>
      </c>
      <c r="K78" s="151">
        <v>3</v>
      </c>
      <c r="L78" s="151">
        <v>0</v>
      </c>
      <c r="M78" s="151">
        <v>0</v>
      </c>
      <c r="N78" s="151">
        <v>3</v>
      </c>
      <c r="O78" s="197">
        <v>5</v>
      </c>
      <c r="Q78" s="15" t="s">
        <v>119</v>
      </c>
      <c r="R78" s="139" t="s">
        <v>177</v>
      </c>
      <c r="S78" s="139" t="s">
        <v>178</v>
      </c>
      <c r="T78" s="140">
        <v>3</v>
      </c>
      <c r="U78" s="140">
        <v>0</v>
      </c>
      <c r="V78" s="140">
        <v>0</v>
      </c>
      <c r="W78" s="140">
        <v>3</v>
      </c>
      <c r="X78" s="122">
        <v>4</v>
      </c>
      <c r="Y78" s="2"/>
      <c r="Z78" s="67" t="s">
        <v>8</v>
      </c>
      <c r="AA78" s="30" t="s">
        <v>9</v>
      </c>
      <c r="AB78" s="31" t="s">
        <v>0</v>
      </c>
      <c r="AC78" s="31" t="s">
        <v>10</v>
      </c>
      <c r="AD78" s="31" t="s">
        <v>11</v>
      </c>
      <c r="AE78" s="31" t="s">
        <v>12</v>
      </c>
      <c r="AF78" s="68" t="s">
        <v>13</v>
      </c>
    </row>
    <row r="79" spans="1:32" ht="15.75">
      <c r="A79" s="71" t="s">
        <v>157</v>
      </c>
      <c r="B79" s="71" t="s">
        <v>158</v>
      </c>
      <c r="C79" s="71">
        <v>3</v>
      </c>
      <c r="D79" s="71">
        <v>0</v>
      </c>
      <c r="E79" s="71">
        <v>0</v>
      </c>
      <c r="F79" s="71">
        <v>3</v>
      </c>
      <c r="G79" s="246">
        <v>5</v>
      </c>
      <c r="I79" s="139" t="s">
        <v>169</v>
      </c>
      <c r="J79" s="169" t="s">
        <v>181</v>
      </c>
      <c r="K79" s="140">
        <v>3</v>
      </c>
      <c r="L79" s="140">
        <v>0</v>
      </c>
      <c r="M79" s="140">
        <v>0</v>
      </c>
      <c r="N79" s="140">
        <v>3</v>
      </c>
      <c r="O79" s="122">
        <v>4</v>
      </c>
      <c r="Q79" s="15" t="s">
        <v>119</v>
      </c>
      <c r="R79" s="139" t="s">
        <v>179</v>
      </c>
      <c r="S79" s="139" t="s">
        <v>180</v>
      </c>
      <c r="T79" s="140">
        <v>3</v>
      </c>
      <c r="U79" s="140">
        <v>2</v>
      </c>
      <c r="V79" s="140">
        <v>0</v>
      </c>
      <c r="W79" s="140">
        <v>4</v>
      </c>
      <c r="X79" s="122">
        <v>5</v>
      </c>
      <c r="Y79" s="4"/>
      <c r="Z79" s="139" t="s">
        <v>179</v>
      </c>
      <c r="AA79" s="139" t="s">
        <v>180</v>
      </c>
      <c r="AB79" s="140">
        <v>3</v>
      </c>
      <c r="AC79" s="140">
        <v>2</v>
      </c>
      <c r="AD79" s="140">
        <v>0</v>
      </c>
      <c r="AE79" s="140">
        <v>4</v>
      </c>
      <c r="AF79" s="122">
        <v>5</v>
      </c>
    </row>
    <row r="80" spans="1:32" ht="15.75">
      <c r="A80" s="72" t="s">
        <v>63</v>
      </c>
      <c r="B80" s="51" t="s">
        <v>105</v>
      </c>
      <c r="C80" s="102">
        <v>3</v>
      </c>
      <c r="D80" s="102">
        <v>0</v>
      </c>
      <c r="E80" s="102">
        <v>0</v>
      </c>
      <c r="F80" s="102">
        <v>3</v>
      </c>
      <c r="G80" s="76">
        <v>5</v>
      </c>
      <c r="I80" s="148" t="s">
        <v>63</v>
      </c>
      <c r="J80" s="148" t="s">
        <v>105</v>
      </c>
      <c r="K80" s="138">
        <v>3</v>
      </c>
      <c r="L80" s="138">
        <v>0</v>
      </c>
      <c r="M80" s="138">
        <v>0</v>
      </c>
      <c r="N80" s="138">
        <v>3</v>
      </c>
      <c r="O80" s="113">
        <v>5</v>
      </c>
      <c r="Q80" s="15" t="s">
        <v>119</v>
      </c>
      <c r="R80" s="145" t="s">
        <v>182</v>
      </c>
      <c r="S80" s="145" t="s">
        <v>183</v>
      </c>
      <c r="T80" s="146">
        <v>0</v>
      </c>
      <c r="U80" s="146">
        <v>0</v>
      </c>
      <c r="V80" s="146">
        <v>0</v>
      </c>
      <c r="W80" s="146">
        <v>0</v>
      </c>
      <c r="X80" s="146">
        <v>4</v>
      </c>
      <c r="Y80" s="4"/>
      <c r="Z80" s="72"/>
      <c r="AA80" s="60"/>
      <c r="AB80" s="106"/>
      <c r="AC80" s="106"/>
      <c r="AD80" s="106"/>
      <c r="AE80" s="106"/>
      <c r="AF80" s="76"/>
    </row>
    <row r="81" spans="1:32" ht="15.75">
      <c r="A81" s="247" t="s">
        <v>259</v>
      </c>
      <c r="B81" s="248" t="s">
        <v>232</v>
      </c>
      <c r="C81" s="249">
        <v>0</v>
      </c>
      <c r="D81" s="249">
        <v>0</v>
      </c>
      <c r="E81" s="249">
        <v>0</v>
      </c>
      <c r="F81" s="249">
        <v>0</v>
      </c>
      <c r="G81" s="249">
        <v>4</v>
      </c>
      <c r="I81" s="145" t="s">
        <v>182</v>
      </c>
      <c r="J81" s="145" t="s">
        <v>183</v>
      </c>
      <c r="K81" s="146">
        <v>0</v>
      </c>
      <c r="L81" s="146">
        <v>0</v>
      </c>
      <c r="M81" s="146">
        <v>0</v>
      </c>
      <c r="N81" s="146">
        <v>0</v>
      </c>
      <c r="O81" s="146">
        <v>4</v>
      </c>
      <c r="Q81" s="15" t="s">
        <v>119</v>
      </c>
      <c r="R81" s="136" t="s">
        <v>63</v>
      </c>
      <c r="S81" s="141" t="s">
        <v>68</v>
      </c>
      <c r="T81" s="151">
        <v>3</v>
      </c>
      <c r="U81" s="151">
        <v>0</v>
      </c>
      <c r="V81" s="151">
        <v>0</v>
      </c>
      <c r="W81" s="151">
        <v>3</v>
      </c>
      <c r="X81" s="197">
        <v>5</v>
      </c>
      <c r="Y81" s="4"/>
      <c r="Z81" s="72"/>
      <c r="AA81" s="60"/>
      <c r="AB81" s="106"/>
      <c r="AC81" s="106"/>
      <c r="AD81" s="106"/>
      <c r="AE81" s="106"/>
      <c r="AF81" s="76"/>
    </row>
    <row r="82" spans="1:32" ht="15.75">
      <c r="A82" s="72"/>
      <c r="B82" s="42"/>
      <c r="C82" s="52"/>
      <c r="D82" s="102"/>
      <c r="E82" s="102"/>
      <c r="F82" s="102"/>
      <c r="G82" s="70"/>
      <c r="I82" s="72"/>
      <c r="J82" s="42"/>
      <c r="K82" s="52"/>
      <c r="L82" s="269"/>
      <c r="M82" s="269"/>
      <c r="N82" s="269"/>
      <c r="O82" s="70"/>
      <c r="Q82" s="15" t="s">
        <v>119</v>
      </c>
      <c r="R82" s="139" t="s">
        <v>169</v>
      </c>
      <c r="S82" s="169" t="s">
        <v>181</v>
      </c>
      <c r="T82" s="140">
        <v>3</v>
      </c>
      <c r="U82" s="140">
        <v>0</v>
      </c>
      <c r="V82" s="140">
        <v>0</v>
      </c>
      <c r="W82" s="140">
        <v>3</v>
      </c>
      <c r="X82" s="185">
        <v>4</v>
      </c>
      <c r="Y82" s="4"/>
      <c r="Z82" s="72"/>
      <c r="AA82" s="60"/>
      <c r="AB82" s="106"/>
      <c r="AC82" s="106"/>
      <c r="AD82" s="106"/>
      <c r="AE82" s="106"/>
      <c r="AF82" s="76"/>
    </row>
    <row r="83" spans="1:32" ht="12.75">
      <c r="A83" s="72"/>
      <c r="B83" s="42"/>
      <c r="C83" s="52"/>
      <c r="D83" s="102"/>
      <c r="E83" s="102"/>
      <c r="F83" s="102"/>
      <c r="G83" s="70"/>
      <c r="I83" s="358" t="s">
        <v>23</v>
      </c>
      <c r="J83" s="359"/>
      <c r="K83" s="49">
        <f>SUM(K76:K81)</f>
        <v>15</v>
      </c>
      <c r="L83" s="49">
        <f>SUM(L76:L81)</f>
        <v>2</v>
      </c>
      <c r="M83" s="49">
        <f>SUM(M76:M81)</f>
        <v>0</v>
      </c>
      <c r="N83" s="49">
        <f>SUM(N76:N81)</f>
        <v>16</v>
      </c>
      <c r="O83" s="79">
        <f>SUM(O76:O82)</f>
        <v>27</v>
      </c>
      <c r="Q83" s="20"/>
      <c r="R83" s="353" t="s">
        <v>121</v>
      </c>
      <c r="S83" s="353"/>
      <c r="T83" s="258">
        <f>SUM(T78:T82)</f>
        <v>12</v>
      </c>
      <c r="U83" s="258">
        <f>SUM(U78:U82)</f>
        <v>2</v>
      </c>
      <c r="V83" s="258">
        <f>SUM(V78:V82)</f>
        <v>0</v>
      </c>
      <c r="W83" s="258">
        <f>SUM(W78:W82)</f>
        <v>13</v>
      </c>
      <c r="X83" s="257">
        <f>SUM(X78:X82)</f>
        <v>22</v>
      </c>
      <c r="Y83" s="4"/>
      <c r="Z83" s="72"/>
      <c r="AA83" s="60"/>
      <c r="AB83" s="106"/>
      <c r="AC83" s="106"/>
      <c r="AD83" s="106"/>
      <c r="AE83" s="106"/>
      <c r="AF83" s="76"/>
    </row>
    <row r="84" spans="1:32" ht="12.75">
      <c r="A84" s="358" t="s">
        <v>23</v>
      </c>
      <c r="B84" s="359"/>
      <c r="C84" s="49">
        <f>SUM(C76:C81)</f>
        <v>15</v>
      </c>
      <c r="D84" s="49">
        <f>SUM(D76:D81)</f>
        <v>0</v>
      </c>
      <c r="E84" s="49">
        <f>SUM(E76:E81)</f>
        <v>0</v>
      </c>
      <c r="F84" s="49">
        <f>SUM(F76:F81)</f>
        <v>15</v>
      </c>
      <c r="G84" s="79">
        <f>SUM(G76:G83)</f>
        <v>30</v>
      </c>
      <c r="Q84" s="20" t="s">
        <v>120</v>
      </c>
      <c r="R84" s="69" t="s">
        <v>63</v>
      </c>
      <c r="S84" s="32" t="s">
        <v>105</v>
      </c>
      <c r="T84" s="106">
        <v>3</v>
      </c>
      <c r="U84" s="106">
        <v>0</v>
      </c>
      <c r="V84" s="106">
        <v>0</v>
      </c>
      <c r="W84" s="106">
        <v>3</v>
      </c>
      <c r="X84" s="76">
        <v>5</v>
      </c>
      <c r="Y84" s="4"/>
      <c r="Z84" s="72"/>
      <c r="AA84" s="60"/>
      <c r="AB84" s="106"/>
      <c r="AC84" s="106"/>
      <c r="AD84" s="106"/>
      <c r="AE84" s="106"/>
      <c r="AF84" s="76"/>
    </row>
    <row r="85" spans="1:32" ht="12.75">
      <c r="A85" s="356"/>
      <c r="B85" s="357"/>
      <c r="C85" s="50"/>
      <c r="D85" s="50"/>
      <c r="E85" s="50"/>
      <c r="F85" s="50"/>
      <c r="G85" s="80"/>
      <c r="Q85" s="15"/>
      <c r="R85" s="353" t="s">
        <v>122</v>
      </c>
      <c r="S85" s="353"/>
      <c r="T85" s="258">
        <f>SUM(T84:T84)</f>
        <v>3</v>
      </c>
      <c r="U85" s="258">
        <f>SUM(U84:U84)</f>
        <v>0</v>
      </c>
      <c r="V85" s="258">
        <f>SUM(V84:V84)</f>
        <v>0</v>
      </c>
      <c r="W85" s="258">
        <f>SUM(W84:W84)</f>
        <v>3</v>
      </c>
      <c r="X85" s="257">
        <f>SUM(X84:X84)</f>
        <v>5</v>
      </c>
      <c r="Y85" s="4"/>
      <c r="Z85" s="72"/>
      <c r="AA85" s="60"/>
      <c r="AB85" s="106"/>
      <c r="AC85" s="106"/>
      <c r="AD85" s="106"/>
      <c r="AE85" s="106"/>
      <c r="AF85" s="76"/>
    </row>
    <row r="86" spans="1:32" ht="12.75" customHeight="1">
      <c r="A86" s="344" t="s">
        <v>64</v>
      </c>
      <c r="B86" s="345"/>
      <c r="C86" s="345"/>
      <c r="D86" s="345"/>
      <c r="E86" s="345"/>
      <c r="F86" s="345"/>
      <c r="G86" s="346"/>
      <c r="I86" s="272" t="s">
        <v>64</v>
      </c>
      <c r="J86" s="273"/>
      <c r="K86" s="273"/>
      <c r="L86" s="273"/>
      <c r="M86" s="273"/>
      <c r="N86" s="273"/>
      <c r="O86" s="274"/>
      <c r="Q86" s="15"/>
      <c r="R86" s="110" t="s">
        <v>123</v>
      </c>
      <c r="S86" s="110"/>
      <c r="T86" s="39">
        <f>SUM(T85,T83)</f>
        <v>15</v>
      </c>
      <c r="U86" s="39">
        <f>SUM(U85,U83)</f>
        <v>2</v>
      </c>
      <c r="V86" s="39">
        <f>SUM(V85,V83)</f>
        <v>0</v>
      </c>
      <c r="W86" s="39">
        <f>SUM(W85,W83)</f>
        <v>16</v>
      </c>
      <c r="X86" s="39">
        <f>SUM(X85,X83)</f>
        <v>27</v>
      </c>
      <c r="Y86" s="4"/>
      <c r="Z86" s="72"/>
      <c r="AA86" s="60"/>
      <c r="AB86" s="106"/>
      <c r="AC86" s="106"/>
      <c r="AD86" s="106"/>
      <c r="AE86" s="106"/>
      <c r="AF86" s="76"/>
    </row>
    <row r="87" spans="1:32" ht="12.75" customHeight="1">
      <c r="A87" s="67" t="s">
        <v>8</v>
      </c>
      <c r="B87" s="30" t="s">
        <v>9</v>
      </c>
      <c r="C87" s="31" t="s">
        <v>0</v>
      </c>
      <c r="D87" s="31" t="s">
        <v>10</v>
      </c>
      <c r="E87" s="31" t="s">
        <v>11</v>
      </c>
      <c r="F87" s="31" t="s">
        <v>12</v>
      </c>
      <c r="G87" s="68" t="s">
        <v>13</v>
      </c>
      <c r="I87" s="67" t="s">
        <v>8</v>
      </c>
      <c r="J87" s="30" t="s">
        <v>9</v>
      </c>
      <c r="K87" s="31" t="s">
        <v>0</v>
      </c>
      <c r="L87" s="31" t="s">
        <v>10</v>
      </c>
      <c r="M87" s="31" t="s">
        <v>11</v>
      </c>
      <c r="N87" s="31" t="s">
        <v>12</v>
      </c>
      <c r="O87" s="68" t="s">
        <v>13</v>
      </c>
      <c r="Q87" s="15"/>
      <c r="R87" s="345" t="s">
        <v>64</v>
      </c>
      <c r="S87" s="345"/>
      <c r="T87" s="345"/>
      <c r="U87" s="345"/>
      <c r="V87" s="345"/>
      <c r="W87" s="345"/>
      <c r="X87" s="346"/>
      <c r="Y87" s="2"/>
      <c r="Z87" s="109" t="s">
        <v>123</v>
      </c>
      <c r="AA87" s="66"/>
      <c r="AB87" s="244">
        <v>3</v>
      </c>
      <c r="AC87" s="244">
        <v>2</v>
      </c>
      <c r="AD87" s="244">
        <v>0</v>
      </c>
      <c r="AE87" s="244">
        <v>4</v>
      </c>
      <c r="AF87" s="245">
        <v>5</v>
      </c>
    </row>
    <row r="88" spans="1:32" ht="15.75">
      <c r="A88" s="35" t="s">
        <v>260</v>
      </c>
      <c r="B88" s="35" t="s">
        <v>185</v>
      </c>
      <c r="C88" s="35">
        <v>2</v>
      </c>
      <c r="D88" s="35">
        <v>0</v>
      </c>
      <c r="E88" s="35">
        <v>0</v>
      </c>
      <c r="F88" s="35">
        <v>2</v>
      </c>
      <c r="G88" s="254">
        <v>8</v>
      </c>
      <c r="I88" s="139" t="s">
        <v>184</v>
      </c>
      <c r="J88" s="144" t="s">
        <v>185</v>
      </c>
      <c r="K88" s="140">
        <v>2</v>
      </c>
      <c r="L88" s="140">
        <v>4</v>
      </c>
      <c r="M88" s="140">
        <v>0</v>
      </c>
      <c r="N88" s="140">
        <v>4</v>
      </c>
      <c r="O88" s="122">
        <v>5</v>
      </c>
      <c r="Q88" s="15"/>
      <c r="R88" s="30" t="s">
        <v>8</v>
      </c>
      <c r="S88" s="30" t="s">
        <v>9</v>
      </c>
      <c r="T88" s="31" t="s">
        <v>0</v>
      </c>
      <c r="U88" s="31" t="s">
        <v>10</v>
      </c>
      <c r="V88" s="31" t="s">
        <v>11</v>
      </c>
      <c r="W88" s="31" t="s">
        <v>12</v>
      </c>
      <c r="X88" s="68" t="s">
        <v>13</v>
      </c>
      <c r="Y88" s="4"/>
      <c r="Z88" s="20"/>
      <c r="AA88" s="5"/>
      <c r="AB88" s="5"/>
      <c r="AC88" s="5"/>
      <c r="AD88" s="5"/>
      <c r="AE88" s="5"/>
      <c r="AF88" s="19"/>
    </row>
    <row r="89" spans="1:32" ht="15.75">
      <c r="A89" s="71" t="s">
        <v>106</v>
      </c>
      <c r="B89" s="35" t="s">
        <v>5</v>
      </c>
      <c r="C89" s="36">
        <v>3</v>
      </c>
      <c r="D89" s="36">
        <v>0</v>
      </c>
      <c r="E89" s="36">
        <v>0</v>
      </c>
      <c r="F89" s="36">
        <v>3</v>
      </c>
      <c r="G89" s="84">
        <v>6</v>
      </c>
      <c r="I89" s="139" t="s">
        <v>186</v>
      </c>
      <c r="J89" s="144" t="s">
        <v>187</v>
      </c>
      <c r="K89" s="140">
        <v>3</v>
      </c>
      <c r="L89" s="140">
        <v>0</v>
      </c>
      <c r="M89" s="140">
        <v>2</v>
      </c>
      <c r="N89" s="140">
        <v>4</v>
      </c>
      <c r="O89" s="122">
        <v>5</v>
      </c>
      <c r="Q89" s="15" t="s">
        <v>119</v>
      </c>
      <c r="R89" s="139" t="s">
        <v>184</v>
      </c>
      <c r="S89" s="144" t="s">
        <v>185</v>
      </c>
      <c r="T89" s="140">
        <v>2</v>
      </c>
      <c r="U89" s="140">
        <v>4</v>
      </c>
      <c r="V89" s="140">
        <v>0</v>
      </c>
      <c r="W89" s="140">
        <v>4</v>
      </c>
      <c r="X89" s="122">
        <v>5</v>
      </c>
      <c r="Y89" s="4"/>
      <c r="Z89" s="344" t="s">
        <v>64</v>
      </c>
      <c r="AA89" s="345"/>
      <c r="AB89" s="345"/>
      <c r="AC89" s="345"/>
      <c r="AD89" s="345"/>
      <c r="AE89" s="345"/>
      <c r="AF89" s="346"/>
    </row>
    <row r="90" spans="1:32" ht="31.5">
      <c r="A90" s="71" t="s">
        <v>107</v>
      </c>
      <c r="B90" s="34" t="s">
        <v>108</v>
      </c>
      <c r="C90" s="36">
        <v>3</v>
      </c>
      <c r="D90" s="36">
        <v>0</v>
      </c>
      <c r="E90" s="36">
        <v>0</v>
      </c>
      <c r="F90" s="36">
        <v>3</v>
      </c>
      <c r="G90" s="84">
        <v>5</v>
      </c>
      <c r="I90" s="139" t="s">
        <v>188</v>
      </c>
      <c r="J90" s="144" t="s">
        <v>189</v>
      </c>
      <c r="K90" s="140">
        <v>2</v>
      </c>
      <c r="L90" s="140">
        <v>2</v>
      </c>
      <c r="M90" s="140">
        <v>0</v>
      </c>
      <c r="N90" s="140">
        <v>3</v>
      </c>
      <c r="O90" s="122">
        <v>5</v>
      </c>
      <c r="Q90" s="15" t="s">
        <v>119</v>
      </c>
      <c r="R90" s="139" t="s">
        <v>186</v>
      </c>
      <c r="S90" s="144" t="s">
        <v>187</v>
      </c>
      <c r="T90" s="140">
        <v>3</v>
      </c>
      <c r="U90" s="140">
        <v>0</v>
      </c>
      <c r="V90" s="140">
        <v>2</v>
      </c>
      <c r="W90" s="140">
        <v>4</v>
      </c>
      <c r="X90" s="122">
        <v>5</v>
      </c>
      <c r="Y90" s="4"/>
      <c r="Z90" s="67" t="s">
        <v>8</v>
      </c>
      <c r="AA90" s="30" t="s">
        <v>9</v>
      </c>
      <c r="AB90" s="31" t="s">
        <v>0</v>
      </c>
      <c r="AC90" s="31" t="s">
        <v>10</v>
      </c>
      <c r="AD90" s="31" t="s">
        <v>11</v>
      </c>
      <c r="AE90" s="31" t="s">
        <v>12</v>
      </c>
      <c r="AF90" s="68" t="s">
        <v>13</v>
      </c>
    </row>
    <row r="91" spans="1:32" ht="15.75">
      <c r="A91" s="85" t="s">
        <v>63</v>
      </c>
      <c r="B91" s="47" t="s">
        <v>109</v>
      </c>
      <c r="C91" s="44">
        <v>3</v>
      </c>
      <c r="D91" s="44">
        <v>0</v>
      </c>
      <c r="E91" s="44">
        <v>0</v>
      </c>
      <c r="F91" s="44">
        <v>3</v>
      </c>
      <c r="G91" s="86">
        <v>5</v>
      </c>
      <c r="I91" s="144" t="s">
        <v>190</v>
      </c>
      <c r="J91" s="144" t="s">
        <v>191</v>
      </c>
      <c r="K91" s="140">
        <v>3</v>
      </c>
      <c r="L91" s="140">
        <v>0</v>
      </c>
      <c r="M91" s="140">
        <v>0</v>
      </c>
      <c r="N91" s="140">
        <v>3</v>
      </c>
      <c r="O91" s="122">
        <v>5</v>
      </c>
      <c r="Q91" s="15" t="s">
        <v>119</v>
      </c>
      <c r="R91" s="139" t="s">
        <v>188</v>
      </c>
      <c r="S91" s="144" t="s">
        <v>189</v>
      </c>
      <c r="T91" s="140">
        <v>2</v>
      </c>
      <c r="U91" s="140">
        <v>2</v>
      </c>
      <c r="V91" s="140">
        <v>0</v>
      </c>
      <c r="W91" s="140">
        <v>3</v>
      </c>
      <c r="X91" s="122">
        <v>5</v>
      </c>
      <c r="Y91" s="4"/>
      <c r="Z91" s="139" t="s">
        <v>188</v>
      </c>
      <c r="AA91" s="144" t="s">
        <v>189</v>
      </c>
      <c r="AB91" s="140">
        <v>2</v>
      </c>
      <c r="AC91" s="140">
        <v>2</v>
      </c>
      <c r="AD91" s="140">
        <v>0</v>
      </c>
      <c r="AE91" s="140">
        <v>3</v>
      </c>
      <c r="AF91" s="122">
        <v>5</v>
      </c>
    </row>
    <row r="92" spans="1:32" ht="15.75">
      <c r="A92" s="72" t="s">
        <v>63</v>
      </c>
      <c r="B92" s="51" t="s">
        <v>110</v>
      </c>
      <c r="C92" s="102">
        <v>3</v>
      </c>
      <c r="D92" s="102">
        <v>0</v>
      </c>
      <c r="E92" s="102">
        <v>0</v>
      </c>
      <c r="F92" s="102">
        <v>3</v>
      </c>
      <c r="G92" s="86">
        <v>5</v>
      </c>
      <c r="I92" s="144" t="s">
        <v>192</v>
      </c>
      <c r="J92" s="144" t="s">
        <v>193</v>
      </c>
      <c r="K92" s="140">
        <v>3</v>
      </c>
      <c r="L92" s="140">
        <v>0</v>
      </c>
      <c r="M92" s="140">
        <v>0</v>
      </c>
      <c r="N92" s="140">
        <v>3</v>
      </c>
      <c r="O92" s="122">
        <v>4</v>
      </c>
      <c r="Q92" s="15" t="s">
        <v>119</v>
      </c>
      <c r="R92" s="144" t="s">
        <v>192</v>
      </c>
      <c r="S92" s="144" t="s">
        <v>193</v>
      </c>
      <c r="T92" s="140">
        <v>3</v>
      </c>
      <c r="U92" s="140">
        <v>0</v>
      </c>
      <c r="V92" s="140">
        <v>0</v>
      </c>
      <c r="W92" s="140">
        <v>3</v>
      </c>
      <c r="X92" s="122">
        <v>4</v>
      </c>
      <c r="Y92" s="4"/>
      <c r="Z92" s="72"/>
      <c r="AA92" s="60"/>
      <c r="AB92" s="106"/>
      <c r="AC92" s="106"/>
      <c r="AD92" s="106"/>
      <c r="AE92" s="106"/>
      <c r="AF92" s="76"/>
    </row>
    <row r="93" spans="1:32" ht="15.75">
      <c r="A93" s="358" t="s">
        <v>23</v>
      </c>
      <c r="B93" s="359"/>
      <c r="C93" s="39">
        <f>SUM(C88:C92)</f>
        <v>14</v>
      </c>
      <c r="D93" s="39">
        <f>SUM(D88:D92)</f>
        <v>0</v>
      </c>
      <c r="E93" s="39">
        <f>SUM(E88:E92)</f>
        <v>0</v>
      </c>
      <c r="F93" s="39">
        <f>SUM(F88:F92)</f>
        <v>14</v>
      </c>
      <c r="G93" s="73">
        <f>SUM(G88:G92)</f>
        <v>29</v>
      </c>
      <c r="I93" s="149" t="s">
        <v>63</v>
      </c>
      <c r="J93" s="149" t="s">
        <v>194</v>
      </c>
      <c r="K93" s="150">
        <v>3</v>
      </c>
      <c r="L93" s="150">
        <v>0</v>
      </c>
      <c r="M93" s="150">
        <v>0</v>
      </c>
      <c r="N93" s="150">
        <v>3</v>
      </c>
      <c r="O93" s="146">
        <v>5</v>
      </c>
      <c r="Q93" s="15"/>
      <c r="R93" s="353" t="s">
        <v>121</v>
      </c>
      <c r="S93" s="353"/>
      <c r="T93" s="258">
        <f>SUM(T89:T92)</f>
        <v>10</v>
      </c>
      <c r="U93" s="258">
        <f>SUM(U89:U92)</f>
        <v>6</v>
      </c>
      <c r="V93" s="258">
        <f>SUM(V89:V92)</f>
        <v>2</v>
      </c>
      <c r="W93" s="258">
        <f>SUM(W89:W92)</f>
        <v>14</v>
      </c>
      <c r="X93" s="257">
        <f>SUM(X89:X92)</f>
        <v>19</v>
      </c>
      <c r="Y93" s="4"/>
      <c r="Z93" s="72"/>
      <c r="AA93" s="60"/>
      <c r="AB93" s="106"/>
      <c r="AC93" s="106"/>
      <c r="AD93" s="106"/>
      <c r="AE93" s="106"/>
      <c r="AF93" s="76"/>
    </row>
    <row r="94" spans="1:32" ht="16.5" thickBot="1">
      <c r="A94" s="356"/>
      <c r="B94" s="357"/>
      <c r="C94" s="100"/>
      <c r="D94" s="100"/>
      <c r="E94" s="100"/>
      <c r="F94" s="100"/>
      <c r="G94" s="101"/>
      <c r="I94" s="361" t="s">
        <v>23</v>
      </c>
      <c r="J94" s="362"/>
      <c r="K94" s="39">
        <f>SUM(K88:K93)</f>
        <v>16</v>
      </c>
      <c r="L94" s="39">
        <f>SUM(L88:L93)</f>
        <v>6</v>
      </c>
      <c r="M94" s="39">
        <f>SUM(M88:M93)</f>
        <v>2</v>
      </c>
      <c r="N94" s="39">
        <f>SUM(N88:N93)</f>
        <v>20</v>
      </c>
      <c r="O94" s="73">
        <f>SUM(O88:O93)</f>
        <v>29</v>
      </c>
      <c r="Q94" s="20" t="s">
        <v>120</v>
      </c>
      <c r="R94" s="149" t="s">
        <v>63</v>
      </c>
      <c r="S94" s="149" t="s">
        <v>194</v>
      </c>
      <c r="T94" s="150">
        <v>3</v>
      </c>
      <c r="U94" s="150">
        <v>0</v>
      </c>
      <c r="V94" s="150">
        <v>0</v>
      </c>
      <c r="W94" s="150">
        <v>3</v>
      </c>
      <c r="X94" s="187">
        <v>5</v>
      </c>
      <c r="Y94" s="4"/>
      <c r="Z94" s="72"/>
      <c r="AA94" s="60"/>
      <c r="AB94" s="106"/>
      <c r="AC94" s="106"/>
      <c r="AD94" s="106"/>
      <c r="AE94" s="106"/>
      <c r="AF94" s="76"/>
    </row>
    <row r="95" spans="1:32" ht="15.75">
      <c r="A95" s="103"/>
      <c r="B95" s="104"/>
      <c r="C95" s="100"/>
      <c r="D95" s="100"/>
      <c r="E95" s="100"/>
      <c r="F95" s="100"/>
      <c r="G95" s="101"/>
      <c r="I95" s="20"/>
      <c r="O95" s="19"/>
      <c r="Q95" s="20" t="s">
        <v>120</v>
      </c>
      <c r="R95" s="144" t="s">
        <v>190</v>
      </c>
      <c r="S95" s="144" t="s">
        <v>191</v>
      </c>
      <c r="T95" s="140">
        <v>3</v>
      </c>
      <c r="U95" s="140">
        <v>0</v>
      </c>
      <c r="V95" s="140">
        <v>0</v>
      </c>
      <c r="W95" s="140">
        <v>3</v>
      </c>
      <c r="X95" s="122">
        <v>5</v>
      </c>
      <c r="Y95" s="4"/>
      <c r="Z95" s="72"/>
      <c r="AA95" s="60"/>
      <c r="AB95" s="106"/>
      <c r="AC95" s="106"/>
      <c r="AD95" s="106"/>
      <c r="AE95" s="106"/>
      <c r="AF95" s="76"/>
    </row>
    <row r="96" spans="1:32" ht="12.75" customHeight="1">
      <c r="A96" s="103"/>
      <c r="B96" s="104"/>
      <c r="C96" s="100"/>
      <c r="D96" s="100"/>
      <c r="E96" s="100"/>
      <c r="F96" s="100"/>
      <c r="G96" s="101"/>
      <c r="I96" s="20"/>
      <c r="O96" s="19"/>
      <c r="Q96" s="20"/>
      <c r="R96" s="353" t="s">
        <v>122</v>
      </c>
      <c r="S96" s="353"/>
      <c r="T96" s="258">
        <v>6</v>
      </c>
      <c r="U96" s="258">
        <f>SUM(U95)</f>
        <v>0</v>
      </c>
      <c r="V96" s="258">
        <f>SUM(V95)</f>
        <v>0</v>
      </c>
      <c r="W96" s="258">
        <v>6</v>
      </c>
      <c r="X96" s="258">
        <v>10</v>
      </c>
      <c r="Y96" s="4"/>
      <c r="Z96" s="72"/>
      <c r="AA96" s="60"/>
      <c r="AB96" s="106"/>
      <c r="AC96" s="106"/>
      <c r="AD96" s="106"/>
      <c r="AE96" s="106"/>
      <c r="AF96" s="76"/>
    </row>
    <row r="97" spans="1:32" ht="12.75" customHeight="1">
      <c r="A97" s="344" t="s">
        <v>70</v>
      </c>
      <c r="B97" s="345"/>
      <c r="C97" s="345"/>
      <c r="D97" s="345"/>
      <c r="E97" s="345"/>
      <c r="F97" s="345"/>
      <c r="G97" s="346"/>
      <c r="I97" s="272" t="s">
        <v>70</v>
      </c>
      <c r="J97" s="273"/>
      <c r="K97" s="273"/>
      <c r="L97" s="273"/>
      <c r="M97" s="273"/>
      <c r="N97" s="273"/>
      <c r="O97" s="274"/>
      <c r="Q97" s="15"/>
      <c r="R97" s="110" t="s">
        <v>123</v>
      </c>
      <c r="S97" s="110"/>
      <c r="T97" s="39">
        <f>SUM(T93,T96)</f>
        <v>16</v>
      </c>
      <c r="U97" s="39">
        <f>SUM(U93,U96)</f>
        <v>6</v>
      </c>
      <c r="V97" s="39">
        <f>SUM(V93,V96)</f>
        <v>2</v>
      </c>
      <c r="W97" s="39">
        <f>SUM(W93,W96)</f>
        <v>20</v>
      </c>
      <c r="X97" s="39">
        <f>SUM(X93,X96)</f>
        <v>29</v>
      </c>
      <c r="Y97" s="4"/>
      <c r="Z97" s="72"/>
      <c r="AA97" s="60"/>
      <c r="AB97" s="106"/>
      <c r="AC97" s="106"/>
      <c r="AD97" s="106"/>
      <c r="AE97" s="106"/>
      <c r="AF97" s="76"/>
    </row>
    <row r="98" spans="1:32" ht="12.75">
      <c r="A98" s="67" t="s">
        <v>8</v>
      </c>
      <c r="B98" s="30" t="s">
        <v>9</v>
      </c>
      <c r="C98" s="31" t="s">
        <v>0</v>
      </c>
      <c r="D98" s="31" t="s">
        <v>10</v>
      </c>
      <c r="E98" s="31" t="s">
        <v>11</v>
      </c>
      <c r="F98" s="31" t="s">
        <v>12</v>
      </c>
      <c r="G98" s="68" t="s">
        <v>13</v>
      </c>
      <c r="I98" s="67" t="s">
        <v>8</v>
      </c>
      <c r="J98" s="30" t="s">
        <v>9</v>
      </c>
      <c r="K98" s="31" t="s">
        <v>0</v>
      </c>
      <c r="L98" s="31" t="s">
        <v>10</v>
      </c>
      <c r="M98" s="31" t="s">
        <v>11</v>
      </c>
      <c r="N98" s="31" t="s">
        <v>12</v>
      </c>
      <c r="O98" s="68" t="s">
        <v>13</v>
      </c>
      <c r="Q98" s="15"/>
      <c r="R98" s="112"/>
      <c r="S98" s="112"/>
      <c r="T98" s="107"/>
      <c r="U98" s="107"/>
      <c r="V98" s="107"/>
      <c r="W98" s="107"/>
      <c r="X98" s="108"/>
      <c r="Y98" s="4"/>
      <c r="Z98" s="72"/>
      <c r="AA98" s="60"/>
      <c r="AB98" s="106"/>
      <c r="AC98" s="106"/>
      <c r="AD98" s="106"/>
      <c r="AE98" s="106"/>
      <c r="AF98" s="76"/>
    </row>
    <row r="99" spans="1:32" ht="15.75">
      <c r="A99" s="47" t="s">
        <v>261</v>
      </c>
      <c r="B99" s="47" t="s">
        <v>196</v>
      </c>
      <c r="C99" s="47">
        <v>0</v>
      </c>
      <c r="D99" s="47">
        <v>0</v>
      </c>
      <c r="E99" s="47">
        <v>4</v>
      </c>
      <c r="F99" s="47">
        <v>2</v>
      </c>
      <c r="G99" s="44">
        <v>9</v>
      </c>
      <c r="I99" s="139" t="s">
        <v>195</v>
      </c>
      <c r="J99" s="144" t="s">
        <v>196</v>
      </c>
      <c r="K99" s="140">
        <v>2</v>
      </c>
      <c r="L99" s="140">
        <v>8</v>
      </c>
      <c r="M99" s="140">
        <v>0</v>
      </c>
      <c r="N99" s="140">
        <v>6</v>
      </c>
      <c r="O99" s="122">
        <v>8</v>
      </c>
      <c r="Q99" s="15"/>
      <c r="R99" s="345" t="s">
        <v>70</v>
      </c>
      <c r="S99" s="345"/>
      <c r="T99" s="345"/>
      <c r="U99" s="345"/>
      <c r="V99" s="345"/>
      <c r="W99" s="345"/>
      <c r="X99" s="346"/>
      <c r="Y99" s="4"/>
      <c r="Z99" s="109" t="s">
        <v>123</v>
      </c>
      <c r="AA99" s="66"/>
      <c r="AB99" s="244">
        <v>2</v>
      </c>
      <c r="AC99" s="244">
        <v>2</v>
      </c>
      <c r="AD99" s="244">
        <v>0</v>
      </c>
      <c r="AE99" s="244">
        <v>3</v>
      </c>
      <c r="AF99" s="245">
        <v>5</v>
      </c>
    </row>
    <row r="100" spans="1:32" ht="15.75">
      <c r="A100" s="71" t="s">
        <v>107</v>
      </c>
      <c r="B100" s="34" t="s">
        <v>111</v>
      </c>
      <c r="C100" s="36">
        <v>3</v>
      </c>
      <c r="D100" s="36">
        <v>0</v>
      </c>
      <c r="E100" s="36">
        <v>0</v>
      </c>
      <c r="F100" s="36">
        <v>3</v>
      </c>
      <c r="G100" s="84">
        <v>5</v>
      </c>
      <c r="I100" s="139" t="s">
        <v>197</v>
      </c>
      <c r="J100" s="144" t="s">
        <v>198</v>
      </c>
      <c r="K100" s="140">
        <v>2</v>
      </c>
      <c r="L100" s="140">
        <v>2</v>
      </c>
      <c r="M100" s="140">
        <v>0</v>
      </c>
      <c r="N100" s="140">
        <v>3</v>
      </c>
      <c r="O100" s="122">
        <v>4</v>
      </c>
      <c r="Q100" s="15"/>
      <c r="R100" s="30" t="s">
        <v>8</v>
      </c>
      <c r="S100" s="30" t="s">
        <v>9</v>
      </c>
      <c r="T100" s="31" t="s">
        <v>0</v>
      </c>
      <c r="U100" s="31" t="s">
        <v>10</v>
      </c>
      <c r="V100" s="31" t="s">
        <v>11</v>
      </c>
      <c r="W100" s="31" t="s">
        <v>12</v>
      </c>
      <c r="X100" s="68" t="s">
        <v>13</v>
      </c>
      <c r="Y100" s="4"/>
      <c r="Z100" s="20"/>
      <c r="AA100" s="5"/>
      <c r="AB100" s="5"/>
      <c r="AC100" s="5"/>
      <c r="AD100" s="5"/>
      <c r="AE100" s="5"/>
      <c r="AF100" s="19"/>
    </row>
    <row r="101" spans="1:32" ht="15.75">
      <c r="A101" s="71" t="s">
        <v>107</v>
      </c>
      <c r="B101" s="34" t="s">
        <v>112</v>
      </c>
      <c r="C101" s="36">
        <v>3</v>
      </c>
      <c r="D101" s="36">
        <v>0</v>
      </c>
      <c r="E101" s="36">
        <v>0</v>
      </c>
      <c r="F101" s="36">
        <v>3</v>
      </c>
      <c r="G101" s="84">
        <v>5</v>
      </c>
      <c r="I101" s="137" t="s">
        <v>199</v>
      </c>
      <c r="J101" s="137" t="s">
        <v>200</v>
      </c>
      <c r="K101" s="138">
        <v>3</v>
      </c>
      <c r="L101" s="138">
        <v>0</v>
      </c>
      <c r="M101" s="138">
        <v>0</v>
      </c>
      <c r="N101" s="138">
        <v>3</v>
      </c>
      <c r="O101" s="138">
        <v>6</v>
      </c>
      <c r="Q101" s="15" t="s">
        <v>119</v>
      </c>
      <c r="R101" s="139" t="s">
        <v>195</v>
      </c>
      <c r="S101" s="144" t="s">
        <v>196</v>
      </c>
      <c r="T101" s="140">
        <v>2</v>
      </c>
      <c r="U101" s="140">
        <v>8</v>
      </c>
      <c r="V101" s="140">
        <v>0</v>
      </c>
      <c r="W101" s="140">
        <v>6</v>
      </c>
      <c r="X101" s="122">
        <v>8</v>
      </c>
      <c r="Y101" s="4"/>
      <c r="Z101" s="344" t="s">
        <v>70</v>
      </c>
      <c r="AA101" s="345"/>
      <c r="AB101" s="345"/>
      <c r="AC101" s="345"/>
      <c r="AD101" s="345"/>
      <c r="AE101" s="345"/>
      <c r="AF101" s="346"/>
    </row>
    <row r="102" spans="1:32" ht="31.5">
      <c r="A102" s="85" t="s">
        <v>63</v>
      </c>
      <c r="B102" s="47" t="s">
        <v>113</v>
      </c>
      <c r="C102" s="44">
        <v>3</v>
      </c>
      <c r="D102" s="44">
        <v>0</v>
      </c>
      <c r="E102" s="44">
        <v>0</v>
      </c>
      <c r="F102" s="44">
        <v>3</v>
      </c>
      <c r="G102" s="86">
        <v>5</v>
      </c>
      <c r="I102" s="144" t="s">
        <v>192</v>
      </c>
      <c r="J102" s="144" t="s">
        <v>201</v>
      </c>
      <c r="K102" s="140">
        <v>3</v>
      </c>
      <c r="L102" s="140">
        <v>0</v>
      </c>
      <c r="M102" s="140">
        <v>0</v>
      </c>
      <c r="N102" s="140">
        <v>3</v>
      </c>
      <c r="O102" s="140">
        <v>4</v>
      </c>
      <c r="Q102" s="15" t="s">
        <v>119</v>
      </c>
      <c r="R102" s="139" t="s">
        <v>197</v>
      </c>
      <c r="S102" s="144" t="s">
        <v>198</v>
      </c>
      <c r="T102" s="140">
        <v>2</v>
      </c>
      <c r="U102" s="140">
        <v>2</v>
      </c>
      <c r="V102" s="140">
        <v>0</v>
      </c>
      <c r="W102" s="140">
        <v>3</v>
      </c>
      <c r="X102" s="122">
        <v>4</v>
      </c>
      <c r="Y102" s="4"/>
      <c r="Z102" s="67" t="s">
        <v>8</v>
      </c>
      <c r="AA102" s="30" t="s">
        <v>9</v>
      </c>
      <c r="AB102" s="31" t="s">
        <v>0</v>
      </c>
      <c r="AC102" s="31" t="s">
        <v>10</v>
      </c>
      <c r="AD102" s="31" t="s">
        <v>11</v>
      </c>
      <c r="AE102" s="31" t="s">
        <v>12</v>
      </c>
      <c r="AF102" s="68" t="s">
        <v>13</v>
      </c>
    </row>
    <row r="103" spans="1:32" ht="15.75">
      <c r="A103" s="252" t="s">
        <v>63</v>
      </c>
      <c r="B103" s="210" t="s">
        <v>262</v>
      </c>
      <c r="C103" s="211">
        <v>2</v>
      </c>
      <c r="D103" s="211">
        <v>0</v>
      </c>
      <c r="E103" s="211">
        <v>0</v>
      </c>
      <c r="F103" s="211">
        <v>2</v>
      </c>
      <c r="G103" s="253">
        <v>3</v>
      </c>
      <c r="I103" s="152" t="s">
        <v>63</v>
      </c>
      <c r="J103" s="152" t="s">
        <v>202</v>
      </c>
      <c r="K103" s="150">
        <v>2</v>
      </c>
      <c r="L103" s="150">
        <v>0</v>
      </c>
      <c r="M103" s="150">
        <v>0</v>
      </c>
      <c r="N103" s="150">
        <v>2</v>
      </c>
      <c r="O103" s="150">
        <v>3</v>
      </c>
      <c r="Q103" s="15" t="s">
        <v>119</v>
      </c>
      <c r="R103" s="137" t="s">
        <v>199</v>
      </c>
      <c r="S103" s="137" t="s">
        <v>200</v>
      </c>
      <c r="T103" s="138">
        <v>3</v>
      </c>
      <c r="U103" s="138">
        <v>0</v>
      </c>
      <c r="V103" s="138">
        <v>0</v>
      </c>
      <c r="W103" s="138">
        <v>3</v>
      </c>
      <c r="X103" s="138">
        <v>6</v>
      </c>
      <c r="Y103" s="4"/>
      <c r="Z103" s="72"/>
      <c r="AA103" s="60"/>
      <c r="AB103" s="106"/>
      <c r="AC103" s="106"/>
      <c r="AD103" s="106"/>
      <c r="AE103" s="106"/>
      <c r="AF103" s="76"/>
    </row>
    <row r="104" spans="1:32" ht="31.5">
      <c r="A104" s="210" t="s">
        <v>134</v>
      </c>
      <c r="B104" s="210" t="s">
        <v>263</v>
      </c>
      <c r="C104" s="210">
        <v>3</v>
      </c>
      <c r="D104" s="210">
        <v>0</v>
      </c>
      <c r="E104" s="210">
        <v>0</v>
      </c>
      <c r="F104" s="210">
        <v>3</v>
      </c>
      <c r="G104" s="255">
        <v>3</v>
      </c>
      <c r="I104" s="136" t="s">
        <v>203</v>
      </c>
      <c r="J104" s="133" t="s">
        <v>204</v>
      </c>
      <c r="K104" s="138">
        <v>2</v>
      </c>
      <c r="L104" s="138">
        <v>2</v>
      </c>
      <c r="M104" s="138">
        <v>0</v>
      </c>
      <c r="N104" s="138">
        <v>3</v>
      </c>
      <c r="O104" s="150">
        <v>4</v>
      </c>
      <c r="Q104" s="15" t="s">
        <v>119</v>
      </c>
      <c r="R104" s="136" t="s">
        <v>203</v>
      </c>
      <c r="S104" s="133" t="s">
        <v>204</v>
      </c>
      <c r="T104" s="138">
        <v>2</v>
      </c>
      <c r="U104" s="138">
        <v>2</v>
      </c>
      <c r="V104" s="138">
        <v>0</v>
      </c>
      <c r="W104" s="138">
        <v>3</v>
      </c>
      <c r="X104" s="184">
        <v>4</v>
      </c>
      <c r="Y104" s="4"/>
      <c r="Z104" s="72"/>
      <c r="AA104" s="60"/>
      <c r="AB104" s="106"/>
      <c r="AC104" s="106"/>
      <c r="AD104" s="106"/>
      <c r="AE104" s="106"/>
      <c r="AF104" s="76"/>
    </row>
    <row r="105" spans="1:32" ht="25.5">
      <c r="A105" s="358" t="s">
        <v>23</v>
      </c>
      <c r="B105" s="359"/>
      <c r="C105" s="49">
        <f>SUM(C99:C104)</f>
        <v>14</v>
      </c>
      <c r="D105" s="49">
        <f>SUM(D99:D104)</f>
        <v>0</v>
      </c>
      <c r="E105" s="49">
        <f>SUM(E99:E104)</f>
        <v>4</v>
      </c>
      <c r="F105" s="49">
        <f>SUM(F99:F104)</f>
        <v>16</v>
      </c>
      <c r="G105" s="79">
        <f>SUM(G99:G104)</f>
        <v>30</v>
      </c>
      <c r="I105" s="275" t="s">
        <v>23</v>
      </c>
      <c r="J105" s="276"/>
      <c r="K105" s="49">
        <f>SUM(K99:K104)</f>
        <v>14</v>
      </c>
      <c r="L105" s="49">
        <f>SUM(L99:L104)</f>
        <v>12</v>
      </c>
      <c r="M105" s="49">
        <f>SUM(M99:M104)</f>
        <v>0</v>
      </c>
      <c r="N105" s="49">
        <f>SUM(N99:N104)</f>
        <v>20</v>
      </c>
      <c r="O105" s="79">
        <f>SUM(O99:O104)</f>
        <v>29</v>
      </c>
      <c r="Q105" s="15" t="s">
        <v>119</v>
      </c>
      <c r="R105" s="144" t="s">
        <v>192</v>
      </c>
      <c r="S105" s="144" t="s">
        <v>201</v>
      </c>
      <c r="T105" s="140">
        <v>3</v>
      </c>
      <c r="U105" s="140">
        <v>0</v>
      </c>
      <c r="V105" s="140">
        <v>0</v>
      </c>
      <c r="W105" s="140">
        <v>3</v>
      </c>
      <c r="X105" s="140">
        <v>4</v>
      </c>
      <c r="Y105" s="4"/>
      <c r="Z105" s="72"/>
      <c r="AA105" s="60"/>
      <c r="AB105" s="106"/>
      <c r="AC105" s="106"/>
      <c r="AD105" s="106"/>
      <c r="AE105" s="106"/>
      <c r="AF105" s="76"/>
    </row>
    <row r="106" spans="1:32" ht="12.75">
      <c r="A106" s="356"/>
      <c r="B106" s="357"/>
      <c r="C106" s="50"/>
      <c r="D106" s="50"/>
      <c r="E106" s="50"/>
      <c r="F106" s="50"/>
      <c r="G106" s="80"/>
      <c r="I106" s="277"/>
      <c r="J106" s="278"/>
      <c r="K106" s="50"/>
      <c r="L106" s="50"/>
      <c r="M106" s="50"/>
      <c r="N106" s="50"/>
      <c r="O106" s="80"/>
      <c r="Q106" s="20"/>
      <c r="R106" s="353" t="s">
        <v>121</v>
      </c>
      <c r="S106" s="353"/>
      <c r="T106" s="258">
        <f>SUM(T101:T105)</f>
        <v>12</v>
      </c>
      <c r="U106" s="258">
        <v>12</v>
      </c>
      <c r="V106" s="258">
        <f>SUM(V101:V105)</f>
        <v>0</v>
      </c>
      <c r="W106" s="258">
        <f>SUM(W101:W105)</f>
        <v>18</v>
      </c>
      <c r="X106" s="257">
        <f>SUM(X101:X105)</f>
        <v>26</v>
      </c>
      <c r="Y106" s="4"/>
      <c r="Z106" s="72"/>
      <c r="AA106" s="60"/>
      <c r="AB106" s="106"/>
      <c r="AC106" s="106"/>
      <c r="AD106" s="106"/>
      <c r="AE106" s="106"/>
      <c r="AF106" s="76"/>
    </row>
    <row r="107" spans="1:32" ht="15.75">
      <c r="A107" s="81"/>
      <c r="B107" s="5"/>
      <c r="C107" s="5"/>
      <c r="D107" s="5"/>
      <c r="E107" s="5"/>
      <c r="F107" s="5"/>
      <c r="G107" s="19"/>
      <c r="I107" s="81"/>
      <c r="J107" s="5"/>
      <c r="K107" s="5"/>
      <c r="L107" s="5"/>
      <c r="M107" s="5"/>
      <c r="N107" s="5"/>
      <c r="O107" s="19"/>
      <c r="Q107" s="20" t="s">
        <v>120</v>
      </c>
      <c r="R107" s="152" t="s">
        <v>63</v>
      </c>
      <c r="S107" s="152" t="s">
        <v>202</v>
      </c>
      <c r="T107" s="150">
        <v>2</v>
      </c>
      <c r="U107" s="150">
        <v>0</v>
      </c>
      <c r="V107" s="150">
        <v>0</v>
      </c>
      <c r="W107" s="150">
        <v>2</v>
      </c>
      <c r="X107" s="150">
        <v>3</v>
      </c>
      <c r="Y107" s="2"/>
      <c r="Z107" s="72"/>
      <c r="AA107" s="60"/>
      <c r="AB107" s="106"/>
      <c r="AC107" s="106"/>
      <c r="AD107" s="106"/>
      <c r="AE107" s="106"/>
      <c r="AF107" s="76"/>
    </row>
    <row r="108" spans="1:32" ht="12.75" customHeight="1">
      <c r="A108" s="81"/>
      <c r="B108" s="5"/>
      <c r="C108" s="5"/>
      <c r="D108" s="5"/>
      <c r="E108" s="5"/>
      <c r="F108" s="5"/>
      <c r="G108" s="19"/>
      <c r="I108" s="81"/>
      <c r="J108" s="5"/>
      <c r="K108" s="5"/>
      <c r="L108" s="5"/>
      <c r="M108" s="5"/>
      <c r="N108" s="5"/>
      <c r="O108" s="19"/>
      <c r="Q108" s="88"/>
      <c r="R108" s="353" t="s">
        <v>122</v>
      </c>
      <c r="S108" s="353"/>
      <c r="T108" s="258">
        <f>SUM(T107:T107)</f>
        <v>2</v>
      </c>
      <c r="U108" s="258">
        <f>SUM(U107:U107)</f>
        <v>0</v>
      </c>
      <c r="V108" s="258">
        <f>SUM(V107:V107)</f>
        <v>0</v>
      </c>
      <c r="W108" s="258">
        <f>SUM(W107:W107)</f>
        <v>2</v>
      </c>
      <c r="X108" s="258">
        <f>SUM(X107:X107)</f>
        <v>3</v>
      </c>
      <c r="Y108" s="4"/>
      <c r="Z108" s="72"/>
      <c r="AA108" s="60"/>
      <c r="AB108" s="106"/>
      <c r="AC108" s="106"/>
      <c r="AD108" s="106"/>
      <c r="AE108" s="106"/>
      <c r="AF108" s="76"/>
    </row>
    <row r="109" spans="1:32" ht="12.75" customHeight="1">
      <c r="A109" s="20"/>
      <c r="B109" s="54" t="s">
        <v>71</v>
      </c>
      <c r="C109" s="348">
        <f>SUM(F105,F93,F84,F70,F57,F44,F31,F18)</f>
        <v>145</v>
      </c>
      <c r="D109" s="348"/>
      <c r="E109" s="348"/>
      <c r="F109" s="348"/>
      <c r="G109" s="82"/>
      <c r="I109" s="20"/>
      <c r="J109" s="54" t="s">
        <v>71</v>
      </c>
      <c r="K109" s="348">
        <f>SUM(N105,N94,N83,N72,N57,N44,N32,N19)</f>
        <v>164</v>
      </c>
      <c r="L109" s="348"/>
      <c r="M109" s="348"/>
      <c r="N109" s="348"/>
      <c r="O109" s="82"/>
      <c r="Q109" s="88"/>
      <c r="R109" s="110" t="s">
        <v>123</v>
      </c>
      <c r="S109" s="110"/>
      <c r="T109" s="39">
        <f>SUM(T106,T108)</f>
        <v>14</v>
      </c>
      <c r="U109" s="39">
        <f>SUM(U106,U108)</f>
        <v>12</v>
      </c>
      <c r="V109" s="39">
        <f>SUM(V106,V108)</f>
        <v>0</v>
      </c>
      <c r="W109" s="39">
        <f>SUM(W106,W108)</f>
        <v>20</v>
      </c>
      <c r="X109" s="39">
        <f>SUM(X106,X108)</f>
        <v>29</v>
      </c>
      <c r="Y109" s="4"/>
      <c r="Z109" s="72"/>
      <c r="AA109" s="60"/>
      <c r="AB109" s="106"/>
      <c r="AC109" s="106"/>
      <c r="AD109" s="106"/>
      <c r="AE109" s="106"/>
      <c r="AF109" s="76"/>
    </row>
    <row r="110" spans="1:32" ht="12.75">
      <c r="A110" s="15"/>
      <c r="B110" s="57" t="s">
        <v>13</v>
      </c>
      <c r="C110" s="349">
        <f>SUM(G105,G57,G44,G93,G31,G84,G70,G18)</f>
        <v>240</v>
      </c>
      <c r="D110" s="349"/>
      <c r="E110" s="349"/>
      <c r="F110" s="349"/>
      <c r="G110" s="16"/>
      <c r="I110" s="15"/>
      <c r="J110" s="57" t="s">
        <v>13</v>
      </c>
      <c r="K110" s="349">
        <f>SUM(O19,O32,O44,O57,O72,O83,O94,O105)</f>
        <v>241</v>
      </c>
      <c r="L110" s="349"/>
      <c r="M110" s="349"/>
      <c r="N110" s="349"/>
      <c r="O110" s="16"/>
      <c r="Q110" s="20"/>
      <c r="R110" s="112"/>
      <c r="S110" s="112"/>
      <c r="T110" s="107"/>
      <c r="U110" s="107"/>
      <c r="V110" s="107"/>
      <c r="W110" s="107"/>
      <c r="X110" s="108"/>
      <c r="Y110" s="4"/>
      <c r="Z110" s="72"/>
      <c r="AA110" s="60"/>
      <c r="AB110" s="106"/>
      <c r="AC110" s="106"/>
      <c r="AD110" s="106"/>
      <c r="AE110" s="106"/>
      <c r="AF110" s="76"/>
    </row>
    <row r="111" spans="1:32" ht="12.75">
      <c r="A111" s="20"/>
      <c r="B111" s="5"/>
      <c r="C111" s="5"/>
      <c r="D111" s="5"/>
      <c r="E111" s="5"/>
      <c r="F111" s="5"/>
      <c r="G111" s="19"/>
      <c r="I111" s="20"/>
      <c r="J111" s="5"/>
      <c r="K111" s="5"/>
      <c r="L111" s="5"/>
      <c r="M111" s="5"/>
      <c r="N111" s="5"/>
      <c r="O111" s="19"/>
      <c r="Q111" s="20"/>
      <c r="R111" s="112"/>
      <c r="S111" s="54" t="s">
        <v>135</v>
      </c>
      <c r="T111" s="348">
        <f>SUM(W11,W26,W42,W56,W69,W83,W93,W106)</f>
        <v>88</v>
      </c>
      <c r="U111" s="348"/>
      <c r="V111" s="348"/>
      <c r="W111" s="348"/>
      <c r="X111" s="108"/>
      <c r="Y111" s="4"/>
      <c r="Z111" s="109" t="s">
        <v>123</v>
      </c>
      <c r="AA111" s="66"/>
      <c r="AB111" s="39">
        <f>SUM(AB103:AB111)</f>
        <v>0</v>
      </c>
      <c r="AC111" s="39">
        <f>SUM(AC103:AC111)</f>
        <v>0</v>
      </c>
      <c r="AD111" s="39">
        <f>SUM(AD103:AD111)</f>
        <v>0</v>
      </c>
      <c r="AE111" s="39">
        <f>SUM(AE103:AE111)</f>
        <v>0</v>
      </c>
      <c r="AF111" s="96">
        <v>0</v>
      </c>
    </row>
    <row r="112" spans="1:32" ht="13.5" thickBot="1">
      <c r="A112" s="27"/>
      <c r="B112" s="28"/>
      <c r="C112" s="28"/>
      <c r="D112" s="28"/>
      <c r="E112" s="28"/>
      <c r="F112" s="28"/>
      <c r="G112" s="29"/>
      <c r="I112" s="27"/>
      <c r="J112" s="28"/>
      <c r="K112" s="28"/>
      <c r="L112" s="28"/>
      <c r="M112" s="28"/>
      <c r="N112" s="28"/>
      <c r="O112" s="29"/>
      <c r="Q112" s="20"/>
      <c r="R112" s="112"/>
      <c r="S112" s="54" t="s">
        <v>71</v>
      </c>
      <c r="T112" s="348">
        <f>SUM(W21,W35,W47,W60,W74,W86,W97,W109)</f>
        <v>164</v>
      </c>
      <c r="U112" s="348"/>
      <c r="V112" s="348"/>
      <c r="W112" s="348"/>
      <c r="X112" s="108"/>
      <c r="Y112" s="4"/>
      <c r="Z112" s="93"/>
      <c r="AA112" s="8"/>
      <c r="AB112" s="3"/>
      <c r="AC112" s="9"/>
      <c r="AD112" s="9"/>
      <c r="AE112" s="9"/>
      <c r="AF112" s="94"/>
    </row>
    <row r="113" spans="17:32" ht="13.5" thickBot="1">
      <c r="Q113" s="27"/>
      <c r="R113" s="5"/>
      <c r="S113" s="57" t="s">
        <v>13</v>
      </c>
      <c r="T113" s="349">
        <f>SUM(X21,X35,X47,X60,X74,X86,X97,X109)</f>
        <v>241</v>
      </c>
      <c r="U113" s="349"/>
      <c r="V113" s="349"/>
      <c r="W113" s="349"/>
      <c r="X113" s="19"/>
      <c r="Y113" s="4"/>
      <c r="Z113" s="15"/>
      <c r="AA113" s="54" t="s">
        <v>124</v>
      </c>
      <c r="AB113" s="347">
        <f>AF20+AF34+AF47+AF60+AF74+AF87+AF99+AF111</f>
        <v>34</v>
      </c>
      <c r="AC113" s="348"/>
      <c r="AD113" s="348"/>
      <c r="AE113" s="348"/>
      <c r="AF113" s="16"/>
    </row>
    <row r="114" spans="18:32" ht="13.5" thickBot="1">
      <c r="R114" s="28"/>
      <c r="S114" s="28"/>
      <c r="T114" s="28"/>
      <c r="U114" s="28"/>
      <c r="V114" s="28"/>
      <c r="W114" s="28"/>
      <c r="X114" s="29"/>
      <c r="Y114" s="4"/>
      <c r="Z114" s="15"/>
      <c r="AA114" s="54"/>
      <c r="AB114" s="348"/>
      <c r="AC114" s="348"/>
      <c r="AD114" s="348"/>
      <c r="AE114" s="348"/>
      <c r="AF114" s="16"/>
    </row>
    <row r="115" spans="18:32" ht="12.75">
      <c r="R115" s="4"/>
      <c r="S115" s="4"/>
      <c r="T115" s="4"/>
      <c r="U115" s="4"/>
      <c r="V115" s="4"/>
      <c r="W115" s="4"/>
      <c r="X115" s="4"/>
      <c r="Y115" s="4"/>
      <c r="Z115" s="20"/>
      <c r="AA115" s="5"/>
      <c r="AB115" s="5"/>
      <c r="AC115" s="5"/>
      <c r="AD115" s="5"/>
      <c r="AE115" s="5"/>
      <c r="AF115" s="19"/>
    </row>
    <row r="116" spans="9:32" ht="13.5" thickBot="1">
      <c r="I116" s="5"/>
      <c r="J116" s="5"/>
      <c r="K116" s="5"/>
      <c r="L116" s="5"/>
      <c r="M116" s="5"/>
      <c r="N116" s="5"/>
      <c r="O116" s="5"/>
      <c r="R116" s="4"/>
      <c r="S116" s="4"/>
      <c r="T116" s="4"/>
      <c r="U116" s="4"/>
      <c r="V116" s="4"/>
      <c r="W116" s="4"/>
      <c r="X116" s="4"/>
      <c r="Y116" s="4"/>
      <c r="Z116" s="27"/>
      <c r="AA116" s="28"/>
      <c r="AB116" s="28"/>
      <c r="AC116" s="28"/>
      <c r="AD116" s="28"/>
      <c r="AE116" s="28"/>
      <c r="AF116" s="29"/>
    </row>
    <row r="117" spans="18:24" ht="12.75">
      <c r="R117" s="4"/>
      <c r="S117" s="4"/>
      <c r="T117" s="4"/>
      <c r="U117" s="4"/>
      <c r="V117" s="4"/>
      <c r="W117" s="4"/>
      <c r="X117" s="4"/>
    </row>
  </sheetData>
  <sheetProtection/>
  <mergeCells count="89">
    <mergeCell ref="AB114:AE114"/>
    <mergeCell ref="Z101:AF101"/>
    <mergeCell ref="Z77:AF77"/>
    <mergeCell ref="R85:S85"/>
    <mergeCell ref="Z89:AF89"/>
    <mergeCell ref="R106:S106"/>
    <mergeCell ref="T111:W111"/>
    <mergeCell ref="AB113:AE113"/>
    <mergeCell ref="T113:W113"/>
    <mergeCell ref="R11:S11"/>
    <mergeCell ref="Z22:AF22"/>
    <mergeCell ref="R56:S56"/>
    <mergeCell ref="R59:S59"/>
    <mergeCell ref="R63:X63"/>
    <mergeCell ref="Z63:AF63"/>
    <mergeCell ref="R108:S108"/>
    <mergeCell ref="R76:X76"/>
    <mergeCell ref="Z36:AF36"/>
    <mergeCell ref="R46:S46"/>
    <mergeCell ref="R49:X49"/>
    <mergeCell ref="Z49:AF49"/>
    <mergeCell ref="R69:S69"/>
    <mergeCell ref="T112:W112"/>
    <mergeCell ref="I74:O74"/>
    <mergeCell ref="I94:J94"/>
    <mergeCell ref="I83:J83"/>
    <mergeCell ref="I72:J72"/>
    <mergeCell ref="K110:N110"/>
    <mergeCell ref="I57:J57"/>
    <mergeCell ref="I59:J59"/>
    <mergeCell ref="I61:O61"/>
    <mergeCell ref="I62:O62"/>
    <mergeCell ref="I22:O22"/>
    <mergeCell ref="I32:J32"/>
    <mergeCell ref="I44:J44"/>
    <mergeCell ref="I46:J46"/>
    <mergeCell ref="I19:J19"/>
    <mergeCell ref="I35:O35"/>
    <mergeCell ref="A97:G97"/>
    <mergeCell ref="A105:B105"/>
    <mergeCell ref="A106:B106"/>
    <mergeCell ref="C109:F109"/>
    <mergeCell ref="C110:F110"/>
    <mergeCell ref="A85:B85"/>
    <mergeCell ref="A86:G86"/>
    <mergeCell ref="A93:B93"/>
    <mergeCell ref="A94:B94"/>
    <mergeCell ref="I3:O3"/>
    <mergeCell ref="I4:O4"/>
    <mergeCell ref="I5:O5"/>
    <mergeCell ref="I6:O6"/>
    <mergeCell ref="A74:G74"/>
    <mergeCell ref="A84:B84"/>
    <mergeCell ref="A48:G48"/>
    <mergeCell ref="A57:B57"/>
    <mergeCell ref="A58:B58"/>
    <mergeCell ref="A62:G62"/>
    <mergeCell ref="Z8:AF8"/>
    <mergeCell ref="A70:B70"/>
    <mergeCell ref="A71:B71"/>
    <mergeCell ref="A18:B18"/>
    <mergeCell ref="A22:G22"/>
    <mergeCell ref="A31:B31"/>
    <mergeCell ref="A35:G35"/>
    <mergeCell ref="A44:B44"/>
    <mergeCell ref="A45:B45"/>
    <mergeCell ref="I48:P48"/>
    <mergeCell ref="R73:S73"/>
    <mergeCell ref="A1:AF1"/>
    <mergeCell ref="A3:G3"/>
    <mergeCell ref="A4:G4"/>
    <mergeCell ref="A5:G5"/>
    <mergeCell ref="A6:G6"/>
    <mergeCell ref="A8:G8"/>
    <mergeCell ref="R5:X6"/>
    <mergeCell ref="Z5:AF6"/>
    <mergeCell ref="R8:X8"/>
    <mergeCell ref="R20:S20"/>
    <mergeCell ref="R23:X23"/>
    <mergeCell ref="R26:S26"/>
    <mergeCell ref="R34:S34"/>
    <mergeCell ref="R37:X37"/>
    <mergeCell ref="R42:S42"/>
    <mergeCell ref="R83:S83"/>
    <mergeCell ref="R87:X87"/>
    <mergeCell ref="R93:S93"/>
    <mergeCell ref="R96:S96"/>
    <mergeCell ref="R99:X99"/>
    <mergeCell ref="K109:N109"/>
  </mergeCell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1"/>
  <sheetViews>
    <sheetView zoomScalePageLayoutView="0" workbookViewId="0" topLeftCell="A85">
      <selection activeCell="V15" sqref="V15"/>
    </sheetView>
  </sheetViews>
  <sheetFormatPr defaultColWidth="9.140625" defaultRowHeight="12.75"/>
  <sheetData>
    <row r="1" spans="1:32" s="4" customFormat="1" ht="51.75" customHeight="1">
      <c r="A1" s="373" t="s">
        <v>335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</row>
    <row r="2" spans="1:32" s="4" customFormat="1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79" t="s">
        <v>72</v>
      </c>
      <c r="B3" s="380"/>
      <c r="C3" s="380"/>
      <c r="D3" s="380"/>
      <c r="E3" s="380"/>
      <c r="F3" s="380"/>
      <c r="G3" s="381"/>
      <c r="I3" s="379" t="s">
        <v>72</v>
      </c>
      <c r="J3" s="380"/>
      <c r="K3" s="380"/>
      <c r="L3" s="380"/>
      <c r="M3" s="380"/>
      <c r="N3" s="380"/>
      <c r="O3" s="381"/>
      <c r="Q3" s="24"/>
      <c r="R3" s="25"/>
      <c r="S3" s="25"/>
      <c r="T3" s="25"/>
      <c r="U3" s="25"/>
      <c r="V3" s="25"/>
      <c r="W3" s="25"/>
      <c r="X3" s="26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70" t="s">
        <v>73</v>
      </c>
      <c r="B4" s="371"/>
      <c r="C4" s="371"/>
      <c r="D4" s="371"/>
      <c r="E4" s="371"/>
      <c r="F4" s="371"/>
      <c r="G4" s="372"/>
      <c r="I4" s="370" t="s">
        <v>73</v>
      </c>
      <c r="J4" s="371"/>
      <c r="K4" s="371"/>
      <c r="L4" s="371"/>
      <c r="M4" s="371"/>
      <c r="N4" s="371"/>
      <c r="O4" s="372"/>
      <c r="Q4" s="21"/>
      <c r="R4" s="22"/>
      <c r="S4" s="22"/>
      <c r="T4" s="22"/>
      <c r="U4" s="22"/>
      <c r="V4" s="22"/>
      <c r="W4" s="22"/>
      <c r="X4" s="14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70" t="s">
        <v>265</v>
      </c>
      <c r="B5" s="371"/>
      <c r="C5" s="371"/>
      <c r="D5" s="371"/>
      <c r="E5" s="371"/>
      <c r="F5" s="371"/>
      <c r="G5" s="372"/>
      <c r="I5" s="370" t="s">
        <v>139</v>
      </c>
      <c r="J5" s="371"/>
      <c r="K5" s="371"/>
      <c r="L5" s="371"/>
      <c r="M5" s="371"/>
      <c r="N5" s="371"/>
      <c r="O5" s="372"/>
      <c r="Q5" s="21"/>
      <c r="R5" s="378" t="s">
        <v>117</v>
      </c>
      <c r="S5" s="375"/>
      <c r="T5" s="375"/>
      <c r="U5" s="375"/>
      <c r="V5" s="375"/>
      <c r="W5" s="375"/>
      <c r="X5" s="376"/>
      <c r="Z5" s="374" t="s">
        <v>118</v>
      </c>
      <c r="AA5" s="375"/>
      <c r="AB5" s="375"/>
      <c r="AC5" s="375"/>
      <c r="AD5" s="375"/>
      <c r="AE5" s="375"/>
      <c r="AF5" s="376"/>
    </row>
    <row r="6" spans="1:32" s="1" customFormat="1" ht="19.5" customHeight="1">
      <c r="A6" s="370" t="s">
        <v>75</v>
      </c>
      <c r="B6" s="371"/>
      <c r="C6" s="371"/>
      <c r="D6" s="371"/>
      <c r="E6" s="371"/>
      <c r="F6" s="371"/>
      <c r="G6" s="372"/>
      <c r="I6" s="370" t="s">
        <v>75</v>
      </c>
      <c r="J6" s="371"/>
      <c r="K6" s="371"/>
      <c r="L6" s="371"/>
      <c r="M6" s="371"/>
      <c r="N6" s="371"/>
      <c r="O6" s="372"/>
      <c r="Q6" s="21"/>
      <c r="R6" s="375"/>
      <c r="S6" s="375"/>
      <c r="T6" s="375"/>
      <c r="U6" s="375"/>
      <c r="V6" s="375"/>
      <c r="W6" s="375"/>
      <c r="X6" s="376"/>
      <c r="Z6" s="377"/>
      <c r="AA6" s="375"/>
      <c r="AB6" s="375"/>
      <c r="AC6" s="375"/>
      <c r="AD6" s="375"/>
      <c r="AE6" s="375"/>
      <c r="AF6" s="376"/>
    </row>
    <row r="7" spans="1:32" s="1" customFormat="1" ht="11.25" customHeight="1">
      <c r="A7" s="13"/>
      <c r="B7" s="11"/>
      <c r="C7" s="11"/>
      <c r="D7" s="11"/>
      <c r="E7" s="11"/>
      <c r="F7" s="11"/>
      <c r="G7" s="14"/>
      <c r="I7" s="270"/>
      <c r="O7" s="268"/>
      <c r="Q7" s="21"/>
      <c r="R7" s="22"/>
      <c r="S7" s="22"/>
      <c r="T7" s="22"/>
      <c r="U7" s="22"/>
      <c r="V7" s="22"/>
      <c r="W7" s="22"/>
      <c r="X7" s="14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50" t="s">
        <v>24</v>
      </c>
      <c r="B8" s="351"/>
      <c r="C8" s="351"/>
      <c r="D8" s="351"/>
      <c r="E8" s="351"/>
      <c r="F8" s="351"/>
      <c r="G8" s="352"/>
      <c r="I8" s="270"/>
      <c r="J8" s="130" t="s">
        <v>145</v>
      </c>
      <c r="K8" s="130"/>
      <c r="L8" s="130"/>
      <c r="M8" s="130"/>
      <c r="N8" s="130"/>
      <c r="O8" s="268"/>
      <c r="Q8" s="21"/>
      <c r="R8" s="351" t="s">
        <v>24</v>
      </c>
      <c r="S8" s="351"/>
      <c r="T8" s="351"/>
      <c r="U8" s="351"/>
      <c r="V8" s="351"/>
      <c r="W8" s="351"/>
      <c r="X8" s="352"/>
      <c r="Z8" s="350" t="s">
        <v>24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67" t="s">
        <v>8</v>
      </c>
      <c r="B9" s="30" t="s">
        <v>9</v>
      </c>
      <c r="C9" s="31" t="s">
        <v>0</v>
      </c>
      <c r="D9" s="31" t="s">
        <v>10</v>
      </c>
      <c r="E9" s="31" t="s">
        <v>11</v>
      </c>
      <c r="F9" s="31" t="s">
        <v>12</v>
      </c>
      <c r="G9" s="68" t="s">
        <v>13</v>
      </c>
      <c r="H9" s="1"/>
      <c r="I9" s="126" t="s">
        <v>8</v>
      </c>
      <c r="J9" s="127" t="s">
        <v>9</v>
      </c>
      <c r="K9" s="128" t="s">
        <v>0</v>
      </c>
      <c r="L9" s="128" t="s">
        <v>10</v>
      </c>
      <c r="M9" s="128" t="s">
        <v>11</v>
      </c>
      <c r="N9" s="128" t="s">
        <v>12</v>
      </c>
      <c r="O9" s="129" t="s">
        <v>13</v>
      </c>
      <c r="Q9" s="88"/>
      <c r="R9" s="30" t="s">
        <v>8</v>
      </c>
      <c r="S9" s="30" t="s">
        <v>9</v>
      </c>
      <c r="T9" s="31" t="s">
        <v>0</v>
      </c>
      <c r="U9" s="31" t="s">
        <v>10</v>
      </c>
      <c r="V9" s="31" t="s">
        <v>11</v>
      </c>
      <c r="W9" s="31" t="s">
        <v>12</v>
      </c>
      <c r="X9" s="68" t="s">
        <v>13</v>
      </c>
      <c r="Z9" s="67" t="s">
        <v>8</v>
      </c>
      <c r="AA9" s="30" t="s">
        <v>9</v>
      </c>
      <c r="AB9" s="31" t="s">
        <v>0</v>
      </c>
      <c r="AC9" s="31" t="s">
        <v>10</v>
      </c>
      <c r="AD9" s="31" t="s">
        <v>11</v>
      </c>
      <c r="AE9" s="31" t="s">
        <v>12</v>
      </c>
      <c r="AF9" s="68" t="s">
        <v>13</v>
      </c>
    </row>
    <row r="10" spans="1:32" s="4" customFormat="1" ht="15" customHeight="1">
      <c r="A10" s="153" t="s">
        <v>266</v>
      </c>
      <c r="B10" s="154" t="s">
        <v>267</v>
      </c>
      <c r="C10" s="155">
        <v>3</v>
      </c>
      <c r="D10" s="155">
        <v>0</v>
      </c>
      <c r="E10" s="155">
        <v>2</v>
      </c>
      <c r="F10" s="155">
        <v>4</v>
      </c>
      <c r="G10" s="170">
        <v>7</v>
      </c>
      <c r="I10" s="119" t="s">
        <v>140</v>
      </c>
      <c r="J10" s="120" t="s">
        <v>141</v>
      </c>
      <c r="K10" s="121">
        <v>2</v>
      </c>
      <c r="L10" s="121">
        <v>2</v>
      </c>
      <c r="M10" s="121">
        <v>0</v>
      </c>
      <c r="N10" s="121">
        <v>3</v>
      </c>
      <c r="O10" s="121">
        <v>4</v>
      </c>
      <c r="Q10" s="15" t="s">
        <v>119</v>
      </c>
      <c r="R10" s="119" t="s">
        <v>140</v>
      </c>
      <c r="S10" s="120" t="s">
        <v>141</v>
      </c>
      <c r="T10" s="121">
        <v>2</v>
      </c>
      <c r="U10" s="121">
        <v>2</v>
      </c>
      <c r="V10" s="121">
        <v>0</v>
      </c>
      <c r="W10" s="121">
        <v>3</v>
      </c>
      <c r="X10" s="121">
        <v>4</v>
      </c>
      <c r="Z10" s="119" t="s">
        <v>140</v>
      </c>
      <c r="AA10" s="120" t="s">
        <v>141</v>
      </c>
      <c r="AB10" s="121">
        <v>2</v>
      </c>
      <c r="AC10" s="121">
        <v>2</v>
      </c>
      <c r="AD10" s="121">
        <v>0</v>
      </c>
      <c r="AE10" s="121">
        <v>3</v>
      </c>
      <c r="AF10" s="121">
        <v>4</v>
      </c>
    </row>
    <row r="11" spans="1:32" s="4" customFormat="1" ht="15" customHeight="1">
      <c r="A11" s="156" t="s">
        <v>268</v>
      </c>
      <c r="B11" s="132" t="s">
        <v>269</v>
      </c>
      <c r="C11" s="155">
        <v>3</v>
      </c>
      <c r="D11" s="155">
        <v>2</v>
      </c>
      <c r="E11" s="155">
        <v>0</v>
      </c>
      <c r="F11" s="155">
        <v>4</v>
      </c>
      <c r="G11" s="170">
        <v>6</v>
      </c>
      <c r="I11" s="115" t="s">
        <v>16</v>
      </c>
      <c r="J11" s="115" t="s">
        <v>78</v>
      </c>
      <c r="K11" s="115">
        <v>3</v>
      </c>
      <c r="L11" s="115">
        <v>2</v>
      </c>
      <c r="M11" s="115">
        <v>0</v>
      </c>
      <c r="N11" s="115">
        <v>4</v>
      </c>
      <c r="O11" s="123">
        <v>6</v>
      </c>
      <c r="Q11" s="15"/>
      <c r="R11" s="353" t="s">
        <v>121</v>
      </c>
      <c r="S11" s="353"/>
      <c r="T11" s="59">
        <f>SUM(T10)</f>
        <v>2</v>
      </c>
      <c r="U11" s="59">
        <f>SUM(U10)</f>
        <v>2</v>
      </c>
      <c r="V11" s="59">
        <f>SUM(V10)</f>
        <v>0</v>
      </c>
      <c r="W11" s="59">
        <f>SUM(W10)</f>
        <v>3</v>
      </c>
      <c r="X11" s="105">
        <f>SUM(X10)</f>
        <v>4</v>
      </c>
      <c r="Z11" s="72"/>
      <c r="AA11" s="60"/>
      <c r="AB11" s="259"/>
      <c r="AC11" s="259"/>
      <c r="AD11" s="259"/>
      <c r="AE11" s="259"/>
      <c r="AF11" s="76"/>
    </row>
    <row r="12" spans="1:32" s="4" customFormat="1" ht="15" customHeight="1">
      <c r="A12" s="171" t="s">
        <v>270</v>
      </c>
      <c r="B12" s="157" t="s">
        <v>271</v>
      </c>
      <c r="C12" s="131">
        <v>3</v>
      </c>
      <c r="D12" s="131">
        <v>0</v>
      </c>
      <c r="E12" s="131">
        <v>2</v>
      </c>
      <c r="F12" s="131">
        <v>4</v>
      </c>
      <c r="G12" s="158">
        <v>6</v>
      </c>
      <c r="I12" s="115" t="s">
        <v>14</v>
      </c>
      <c r="J12" s="115" t="s">
        <v>79</v>
      </c>
      <c r="K12" s="115">
        <v>3</v>
      </c>
      <c r="L12" s="115">
        <v>0</v>
      </c>
      <c r="M12" s="115">
        <v>2</v>
      </c>
      <c r="N12" s="115">
        <v>4</v>
      </c>
      <c r="O12" s="123">
        <v>6</v>
      </c>
      <c r="Q12" s="20" t="s">
        <v>120</v>
      </c>
      <c r="R12" s="290" t="s">
        <v>16</v>
      </c>
      <c r="S12" s="279" t="s">
        <v>78</v>
      </c>
      <c r="T12" s="291">
        <v>3</v>
      </c>
      <c r="U12" s="291">
        <v>2</v>
      </c>
      <c r="V12" s="291">
        <v>0</v>
      </c>
      <c r="W12" s="291">
        <v>4</v>
      </c>
      <c r="X12" s="292">
        <v>6</v>
      </c>
      <c r="Z12" s="72"/>
      <c r="AA12" s="60"/>
      <c r="AB12" s="259"/>
      <c r="AC12" s="259"/>
      <c r="AD12" s="259"/>
      <c r="AE12" s="259"/>
      <c r="AF12" s="76"/>
    </row>
    <row r="13" spans="1:32" s="4" customFormat="1" ht="15" customHeight="1">
      <c r="A13" s="159" t="s">
        <v>17</v>
      </c>
      <c r="B13" s="160" t="s">
        <v>125</v>
      </c>
      <c r="C13" s="161">
        <v>3</v>
      </c>
      <c r="D13" s="161">
        <v>0</v>
      </c>
      <c r="E13" s="161">
        <v>2</v>
      </c>
      <c r="F13" s="161">
        <v>4</v>
      </c>
      <c r="G13" s="162">
        <v>6</v>
      </c>
      <c r="I13" s="119" t="s">
        <v>17</v>
      </c>
      <c r="J13" s="124" t="s">
        <v>80</v>
      </c>
      <c r="K13" s="121">
        <v>3</v>
      </c>
      <c r="L13" s="121">
        <v>0</v>
      </c>
      <c r="M13" s="121">
        <v>2</v>
      </c>
      <c r="N13" s="121">
        <v>4</v>
      </c>
      <c r="O13" s="122">
        <v>6</v>
      </c>
      <c r="Q13" s="20" t="s">
        <v>120</v>
      </c>
      <c r="R13" s="290" t="s">
        <v>14</v>
      </c>
      <c r="S13" s="293" t="s">
        <v>79</v>
      </c>
      <c r="T13" s="291">
        <v>3</v>
      </c>
      <c r="U13" s="291">
        <v>0</v>
      </c>
      <c r="V13" s="291">
        <v>2</v>
      </c>
      <c r="W13" s="291">
        <v>4</v>
      </c>
      <c r="X13" s="292">
        <v>6</v>
      </c>
      <c r="Z13" s="72"/>
      <c r="AA13" s="60"/>
      <c r="AB13" s="259"/>
      <c r="AC13" s="259"/>
      <c r="AD13" s="259"/>
      <c r="AE13" s="259"/>
      <c r="AF13" s="76"/>
    </row>
    <row r="14" spans="1:32" s="4" customFormat="1" ht="15" customHeight="1">
      <c r="A14" s="156" t="s">
        <v>272</v>
      </c>
      <c r="B14" s="132" t="s">
        <v>6</v>
      </c>
      <c r="C14" s="155">
        <v>3</v>
      </c>
      <c r="D14" s="155">
        <v>0</v>
      </c>
      <c r="E14" s="155">
        <v>0</v>
      </c>
      <c r="F14" s="155">
        <v>3</v>
      </c>
      <c r="G14" s="170">
        <v>3</v>
      </c>
      <c r="I14" s="117" t="s">
        <v>142</v>
      </c>
      <c r="J14" s="118" t="s">
        <v>6</v>
      </c>
      <c r="K14" s="116">
        <v>3</v>
      </c>
      <c r="L14" s="116">
        <v>0</v>
      </c>
      <c r="M14" s="116">
        <v>0</v>
      </c>
      <c r="N14" s="116">
        <v>3</v>
      </c>
      <c r="O14" s="113">
        <v>3</v>
      </c>
      <c r="Q14" s="20" t="s">
        <v>120</v>
      </c>
      <c r="R14" s="294" t="s">
        <v>115</v>
      </c>
      <c r="S14" s="295" t="s">
        <v>80</v>
      </c>
      <c r="T14" s="296">
        <v>3</v>
      </c>
      <c r="U14" s="296">
        <v>0</v>
      </c>
      <c r="V14" s="296">
        <v>2</v>
      </c>
      <c r="W14" s="296">
        <v>4</v>
      </c>
      <c r="X14" s="297">
        <v>6</v>
      </c>
      <c r="Z14" s="72"/>
      <c r="AA14" s="60"/>
      <c r="AB14" s="259"/>
      <c r="AC14" s="259"/>
      <c r="AD14" s="259"/>
      <c r="AE14" s="259"/>
      <c r="AF14" s="76"/>
    </row>
    <row r="15" spans="1:32" s="4" customFormat="1" ht="15" customHeight="1">
      <c r="A15" s="163" t="s">
        <v>273</v>
      </c>
      <c r="B15" s="164" t="s">
        <v>274</v>
      </c>
      <c r="C15" s="165">
        <v>0</v>
      </c>
      <c r="D15" s="165">
        <v>2</v>
      </c>
      <c r="E15" s="165">
        <v>0</v>
      </c>
      <c r="F15" s="165">
        <v>1</v>
      </c>
      <c r="G15" s="166">
        <v>1</v>
      </c>
      <c r="I15" s="117" t="s">
        <v>143</v>
      </c>
      <c r="J15" s="118" t="s">
        <v>144</v>
      </c>
      <c r="K15" s="116">
        <v>3</v>
      </c>
      <c r="L15" s="116">
        <v>0</v>
      </c>
      <c r="M15" s="116">
        <v>0</v>
      </c>
      <c r="N15" s="116">
        <v>3</v>
      </c>
      <c r="O15" s="113">
        <v>5</v>
      </c>
      <c r="Q15" s="20" t="s">
        <v>120</v>
      </c>
      <c r="R15" s="298" t="s">
        <v>136</v>
      </c>
      <c r="S15" s="295" t="s">
        <v>6</v>
      </c>
      <c r="T15" s="296">
        <v>3</v>
      </c>
      <c r="U15" s="296">
        <v>0</v>
      </c>
      <c r="V15" s="296">
        <v>0</v>
      </c>
      <c r="W15" s="296">
        <v>3</v>
      </c>
      <c r="X15" s="297">
        <v>3</v>
      </c>
      <c r="Z15" s="72"/>
      <c r="AA15" s="60"/>
      <c r="AB15" s="259"/>
      <c r="AC15" s="259"/>
      <c r="AD15" s="259"/>
      <c r="AE15" s="259"/>
      <c r="AF15" s="76"/>
    </row>
    <row r="16" spans="1:32" s="4" customFormat="1" ht="15" customHeight="1">
      <c r="A16" s="167" t="s">
        <v>275</v>
      </c>
      <c r="B16" s="168" t="s">
        <v>276</v>
      </c>
      <c r="C16" s="198">
        <v>3</v>
      </c>
      <c r="D16" s="198">
        <v>0</v>
      </c>
      <c r="E16" s="198">
        <v>0</v>
      </c>
      <c r="F16" s="198">
        <v>3</v>
      </c>
      <c r="G16" s="198">
        <v>5</v>
      </c>
      <c r="I16" s="118" t="s">
        <v>19</v>
      </c>
      <c r="J16" s="118" t="s">
        <v>81</v>
      </c>
      <c r="K16" s="116">
        <v>2</v>
      </c>
      <c r="L16" s="116">
        <v>0</v>
      </c>
      <c r="M16" s="116">
        <v>0</v>
      </c>
      <c r="N16" s="116">
        <v>2</v>
      </c>
      <c r="O16" s="113">
        <v>3</v>
      </c>
      <c r="Q16" s="20" t="s">
        <v>120</v>
      </c>
      <c r="R16" s="299" t="s">
        <v>143</v>
      </c>
      <c r="S16" s="300" t="s">
        <v>144</v>
      </c>
      <c r="T16" s="301">
        <v>3</v>
      </c>
      <c r="U16" s="301">
        <v>0</v>
      </c>
      <c r="V16" s="301">
        <v>0</v>
      </c>
      <c r="W16" s="301">
        <v>3</v>
      </c>
      <c r="X16" s="302">
        <v>5</v>
      </c>
      <c r="Z16" s="72"/>
      <c r="AA16" s="60"/>
      <c r="AB16" s="259"/>
      <c r="AC16" s="259"/>
      <c r="AD16" s="259"/>
      <c r="AE16" s="259"/>
      <c r="AF16" s="76"/>
    </row>
    <row r="17" spans="1:32" s="4" customFormat="1" ht="15" customHeight="1">
      <c r="A17" s="156"/>
      <c r="B17" s="199"/>
      <c r="C17" s="155"/>
      <c r="D17" s="155"/>
      <c r="E17" s="155"/>
      <c r="F17" s="155"/>
      <c r="G17" s="170"/>
      <c r="I17" s="115" t="s">
        <v>21</v>
      </c>
      <c r="J17" s="115" t="s">
        <v>82</v>
      </c>
      <c r="K17" s="114">
        <v>2</v>
      </c>
      <c r="L17" s="114">
        <v>0</v>
      </c>
      <c r="M17" s="114">
        <v>0</v>
      </c>
      <c r="N17" s="114">
        <v>2</v>
      </c>
      <c r="O17" s="113">
        <v>3</v>
      </c>
      <c r="Q17" s="20" t="s">
        <v>120</v>
      </c>
      <c r="R17" s="300" t="s">
        <v>19</v>
      </c>
      <c r="S17" s="300" t="s">
        <v>81</v>
      </c>
      <c r="T17" s="301">
        <v>2</v>
      </c>
      <c r="U17" s="301">
        <v>0</v>
      </c>
      <c r="V17" s="301">
        <v>0</v>
      </c>
      <c r="W17" s="301">
        <v>2</v>
      </c>
      <c r="X17" s="302">
        <v>3</v>
      </c>
      <c r="Z17" s="72"/>
      <c r="AA17" s="60"/>
      <c r="AB17" s="259"/>
      <c r="AC17" s="259"/>
      <c r="AD17" s="259"/>
      <c r="AE17" s="259"/>
      <c r="AF17" s="76"/>
    </row>
    <row r="18" spans="1:32" s="4" customFormat="1" ht="15" customHeight="1">
      <c r="A18" s="358" t="s">
        <v>23</v>
      </c>
      <c r="B18" s="359"/>
      <c r="C18" s="39">
        <f>SUM(C10:C17)</f>
        <v>18</v>
      </c>
      <c r="D18" s="39">
        <f>SUM(D10:D17)</f>
        <v>4</v>
      </c>
      <c r="E18" s="39">
        <f>SUM(E10:E17)</f>
        <v>6</v>
      </c>
      <c r="F18" s="39">
        <f>SUM(F10:F17)</f>
        <v>23</v>
      </c>
      <c r="G18" s="73">
        <f>SUM(G10:G17)</f>
        <v>34</v>
      </c>
      <c r="I18" s="115" t="s">
        <v>129</v>
      </c>
      <c r="J18" s="115" t="s">
        <v>22</v>
      </c>
      <c r="K18" s="114">
        <v>0</v>
      </c>
      <c r="L18" s="114">
        <v>2</v>
      </c>
      <c r="M18" s="114">
        <v>0</v>
      </c>
      <c r="N18" s="114">
        <v>1</v>
      </c>
      <c r="O18" s="113">
        <v>1</v>
      </c>
      <c r="Q18" s="20" t="s">
        <v>120</v>
      </c>
      <c r="R18" s="290" t="s">
        <v>21</v>
      </c>
      <c r="S18" s="279" t="s">
        <v>82</v>
      </c>
      <c r="T18" s="291">
        <v>2</v>
      </c>
      <c r="U18" s="291">
        <v>0</v>
      </c>
      <c r="V18" s="291">
        <v>0</v>
      </c>
      <c r="W18" s="291">
        <v>2</v>
      </c>
      <c r="X18" s="292">
        <v>3</v>
      </c>
      <c r="Z18" s="72"/>
      <c r="AA18" s="60"/>
      <c r="AB18" s="259"/>
      <c r="AC18" s="259"/>
      <c r="AD18" s="259"/>
      <c r="AE18" s="259"/>
      <c r="AF18" s="76"/>
    </row>
    <row r="19" spans="1:32" s="4" customFormat="1" ht="15" customHeight="1">
      <c r="A19" s="270"/>
      <c r="B19" s="271"/>
      <c r="C19" s="267"/>
      <c r="D19" s="267"/>
      <c r="E19" s="267"/>
      <c r="F19" s="267"/>
      <c r="G19" s="268"/>
      <c r="I19" s="358" t="s">
        <v>23</v>
      </c>
      <c r="J19" s="359"/>
      <c r="K19" s="39">
        <f>SUM(K10:K18)</f>
        <v>21</v>
      </c>
      <c r="L19" s="39">
        <f>SUM(L10:L18)</f>
        <v>6</v>
      </c>
      <c r="M19" s="39">
        <f>SUM(M10:M18)</f>
        <v>4</v>
      </c>
      <c r="N19" s="39">
        <f>SUM(N10:N18)</f>
        <v>26</v>
      </c>
      <c r="O19" s="73">
        <f>SUM(O10:O18)</f>
        <v>37</v>
      </c>
      <c r="Q19" s="20" t="s">
        <v>120</v>
      </c>
      <c r="R19" s="303" t="s">
        <v>129</v>
      </c>
      <c r="S19" s="304" t="s">
        <v>22</v>
      </c>
      <c r="T19" s="291">
        <v>0</v>
      </c>
      <c r="U19" s="291">
        <v>2</v>
      </c>
      <c r="V19" s="291">
        <v>0</v>
      </c>
      <c r="W19" s="291">
        <v>1</v>
      </c>
      <c r="X19" s="292">
        <v>1</v>
      </c>
      <c r="Z19" s="72"/>
      <c r="AA19" s="60"/>
      <c r="AB19" s="259"/>
      <c r="AC19" s="259"/>
      <c r="AD19" s="259"/>
      <c r="AE19" s="259"/>
      <c r="AF19" s="76"/>
    </row>
    <row r="20" spans="1:32" s="4" customFormat="1" ht="15" customHeight="1">
      <c r="A20" s="270"/>
      <c r="B20" s="271"/>
      <c r="C20" s="267"/>
      <c r="D20" s="267"/>
      <c r="E20" s="267"/>
      <c r="F20" s="267"/>
      <c r="G20" s="268"/>
      <c r="I20" s="270"/>
      <c r="J20" s="271"/>
      <c r="K20" s="267"/>
      <c r="L20" s="267"/>
      <c r="M20" s="267"/>
      <c r="N20" s="267"/>
      <c r="O20" s="268"/>
      <c r="Q20" s="20"/>
      <c r="R20" s="354" t="s">
        <v>122</v>
      </c>
      <c r="S20" s="355"/>
      <c r="T20" s="59">
        <f>SUM(T12:T19)</f>
        <v>19</v>
      </c>
      <c r="U20" s="59">
        <f>SUM(U12:U19)</f>
        <v>4</v>
      </c>
      <c r="V20" s="59">
        <f>SUM(V12:V19)</f>
        <v>4</v>
      </c>
      <c r="W20" s="59">
        <f>SUM(W12:W19)</f>
        <v>23</v>
      </c>
      <c r="X20" s="89">
        <f>SUM(X12:X19)</f>
        <v>33</v>
      </c>
      <c r="Z20" s="262" t="s">
        <v>123</v>
      </c>
      <c r="AA20" s="263"/>
      <c r="AB20" s="39">
        <f>SUM(AB10:AB19)</f>
        <v>2</v>
      </c>
      <c r="AC20" s="39">
        <f>SUM(AC10:AC19)</f>
        <v>2</v>
      </c>
      <c r="AD20" s="39">
        <f>SUM(AD10:AD19)</f>
        <v>0</v>
      </c>
      <c r="AE20" s="39">
        <f>SUM(AE10:AE19)</f>
        <v>3</v>
      </c>
      <c r="AF20" s="95">
        <f>SUM(AF10:AF19)</f>
        <v>4</v>
      </c>
    </row>
    <row r="21" spans="1:32" s="4" customFormat="1" ht="15" customHeight="1">
      <c r="A21" s="270"/>
      <c r="B21" s="271"/>
      <c r="C21" s="267"/>
      <c r="D21" s="267"/>
      <c r="E21" s="267"/>
      <c r="F21" s="267"/>
      <c r="G21" s="268"/>
      <c r="I21" s="270"/>
      <c r="J21" s="271"/>
      <c r="K21" s="267"/>
      <c r="L21" s="267"/>
      <c r="M21" s="267"/>
      <c r="N21" s="267"/>
      <c r="O21" s="268"/>
      <c r="Q21" s="20"/>
      <c r="R21" s="266" t="s">
        <v>123</v>
      </c>
      <c r="S21" s="266"/>
      <c r="T21" s="39">
        <f>SUM(T11,T20)</f>
        <v>21</v>
      </c>
      <c r="U21" s="39">
        <f>SUM(U11,U20)</f>
        <v>6</v>
      </c>
      <c r="V21" s="39">
        <f>SUM(V11,V20)</f>
        <v>4</v>
      </c>
      <c r="W21" s="39">
        <f>SUM(W11,W20)</f>
        <v>26</v>
      </c>
      <c r="X21" s="73">
        <f>SUM(X11,X20)</f>
        <v>37</v>
      </c>
      <c r="Z21" s="17"/>
      <c r="AA21" s="18"/>
      <c r="AB21" s="18"/>
      <c r="AC21" s="7"/>
      <c r="AD21" s="7"/>
      <c r="AE21" s="7"/>
      <c r="AF21" s="23"/>
    </row>
    <row r="22" spans="1:32" s="4" customFormat="1" ht="15" customHeight="1">
      <c r="A22" s="344" t="s">
        <v>25</v>
      </c>
      <c r="B22" s="345"/>
      <c r="C22" s="345"/>
      <c r="D22" s="345"/>
      <c r="E22" s="345"/>
      <c r="F22" s="345"/>
      <c r="G22" s="346"/>
      <c r="I22" s="344" t="s">
        <v>25</v>
      </c>
      <c r="J22" s="345"/>
      <c r="K22" s="345"/>
      <c r="L22" s="345"/>
      <c r="M22" s="345"/>
      <c r="N22" s="345"/>
      <c r="O22" s="346"/>
      <c r="Q22" s="20"/>
      <c r="R22" s="62"/>
      <c r="S22" s="62"/>
      <c r="T22" s="63"/>
      <c r="U22" s="63"/>
      <c r="V22" s="63"/>
      <c r="W22" s="63"/>
      <c r="X22" s="90"/>
      <c r="Z22" s="344" t="s">
        <v>25</v>
      </c>
      <c r="AA22" s="345"/>
      <c r="AB22" s="345"/>
      <c r="AC22" s="345"/>
      <c r="AD22" s="345"/>
      <c r="AE22" s="345"/>
      <c r="AF22" s="346"/>
    </row>
    <row r="23" spans="1:32" s="2" customFormat="1" ht="22.5" customHeight="1">
      <c r="A23" s="67" t="s">
        <v>8</v>
      </c>
      <c r="B23" s="30" t="s">
        <v>9</v>
      </c>
      <c r="C23" s="31" t="s">
        <v>0</v>
      </c>
      <c r="D23" s="31" t="s">
        <v>10</v>
      </c>
      <c r="E23" s="31" t="s">
        <v>11</v>
      </c>
      <c r="F23" s="31" t="s">
        <v>12</v>
      </c>
      <c r="G23" s="68" t="s">
        <v>13</v>
      </c>
      <c r="H23" s="1"/>
      <c r="I23" s="67" t="s">
        <v>8</v>
      </c>
      <c r="J23" s="30" t="s">
        <v>9</v>
      </c>
      <c r="K23" s="31" t="s">
        <v>0</v>
      </c>
      <c r="L23" s="31" t="s">
        <v>10</v>
      </c>
      <c r="M23" s="31" t="s">
        <v>11</v>
      </c>
      <c r="N23" s="31" t="s">
        <v>12</v>
      </c>
      <c r="O23" s="68" t="s">
        <v>13</v>
      </c>
      <c r="Q23" s="20"/>
      <c r="R23" s="345" t="s">
        <v>25</v>
      </c>
      <c r="S23" s="345"/>
      <c r="T23" s="345"/>
      <c r="U23" s="345"/>
      <c r="V23" s="345"/>
      <c r="W23" s="345"/>
      <c r="X23" s="346"/>
      <c r="Z23" s="67" t="s">
        <v>8</v>
      </c>
      <c r="AA23" s="30" t="s">
        <v>9</v>
      </c>
      <c r="AB23" s="31" t="s">
        <v>0</v>
      </c>
      <c r="AC23" s="31" t="s">
        <v>10</v>
      </c>
      <c r="AD23" s="31" t="s">
        <v>11</v>
      </c>
      <c r="AE23" s="31" t="s">
        <v>12</v>
      </c>
      <c r="AF23" s="68" t="s">
        <v>13</v>
      </c>
    </row>
    <row r="24" spans="1:32" s="4" customFormat="1" ht="15" customHeight="1">
      <c r="A24" s="200" t="s">
        <v>277</v>
      </c>
      <c r="B24" s="154" t="s">
        <v>278</v>
      </c>
      <c r="C24" s="155">
        <v>3</v>
      </c>
      <c r="D24" s="155">
        <v>0</v>
      </c>
      <c r="E24" s="155">
        <v>2</v>
      </c>
      <c r="F24" s="155">
        <v>4</v>
      </c>
      <c r="G24" s="170">
        <v>7</v>
      </c>
      <c r="I24" s="181" t="s">
        <v>146</v>
      </c>
      <c r="J24" s="181" t="s">
        <v>147</v>
      </c>
      <c r="K24" s="180">
        <v>2</v>
      </c>
      <c r="L24" s="180">
        <v>0</v>
      </c>
      <c r="M24" s="180">
        <v>2</v>
      </c>
      <c r="N24" s="180">
        <v>3</v>
      </c>
      <c r="O24" s="182">
        <v>4</v>
      </c>
      <c r="Q24" s="88"/>
      <c r="R24" s="30" t="s">
        <v>8</v>
      </c>
      <c r="S24" s="30" t="s">
        <v>9</v>
      </c>
      <c r="T24" s="31" t="s">
        <v>0</v>
      </c>
      <c r="U24" s="31" t="s">
        <v>10</v>
      </c>
      <c r="V24" s="31" t="s">
        <v>11</v>
      </c>
      <c r="W24" s="31" t="s">
        <v>12</v>
      </c>
      <c r="X24" s="68" t="s">
        <v>13</v>
      </c>
      <c r="Z24" s="179" t="s">
        <v>96</v>
      </c>
      <c r="AA24" s="183" t="s">
        <v>1</v>
      </c>
      <c r="AB24" s="180">
        <v>3</v>
      </c>
      <c r="AC24" s="180">
        <v>0</v>
      </c>
      <c r="AD24" s="180">
        <v>0</v>
      </c>
      <c r="AE24" s="180">
        <v>3</v>
      </c>
      <c r="AF24" s="122">
        <v>5</v>
      </c>
    </row>
    <row r="25" spans="1:32" s="4" customFormat="1" ht="15" customHeight="1">
      <c r="A25" s="201" t="s">
        <v>279</v>
      </c>
      <c r="B25" s="132" t="s">
        <v>280</v>
      </c>
      <c r="C25" s="155">
        <v>3</v>
      </c>
      <c r="D25" s="155">
        <v>2</v>
      </c>
      <c r="E25" s="155">
        <v>0</v>
      </c>
      <c r="F25" s="155">
        <v>4</v>
      </c>
      <c r="G25" s="170">
        <v>6</v>
      </c>
      <c r="I25" s="174" t="s">
        <v>28</v>
      </c>
      <c r="J25" s="174" t="s">
        <v>29</v>
      </c>
      <c r="K25" s="173">
        <v>3</v>
      </c>
      <c r="L25" s="173">
        <v>2</v>
      </c>
      <c r="M25" s="173">
        <v>0</v>
      </c>
      <c r="N25" s="173">
        <v>4</v>
      </c>
      <c r="O25" s="113">
        <v>6</v>
      </c>
      <c r="Q25" s="15" t="s">
        <v>119</v>
      </c>
      <c r="R25" s="305" t="s">
        <v>146</v>
      </c>
      <c r="S25" s="305" t="s">
        <v>147</v>
      </c>
      <c r="T25" s="311">
        <v>2</v>
      </c>
      <c r="U25" s="311">
        <v>0</v>
      </c>
      <c r="V25" s="311">
        <v>2</v>
      </c>
      <c r="W25" s="311">
        <v>3</v>
      </c>
      <c r="X25" s="343">
        <v>4</v>
      </c>
      <c r="Z25" s="72"/>
      <c r="AA25" s="60"/>
      <c r="AB25" s="259"/>
      <c r="AC25" s="259"/>
      <c r="AD25" s="259"/>
      <c r="AE25" s="259"/>
      <c r="AF25" s="76"/>
    </row>
    <row r="26" spans="1:32" s="4" customFormat="1" ht="15" customHeight="1">
      <c r="A26" s="202" t="s">
        <v>281</v>
      </c>
      <c r="B26" s="202" t="s">
        <v>282</v>
      </c>
      <c r="C26" s="203">
        <v>3</v>
      </c>
      <c r="D26" s="203">
        <v>0</v>
      </c>
      <c r="E26" s="203">
        <v>2</v>
      </c>
      <c r="F26" s="203">
        <v>4</v>
      </c>
      <c r="G26" s="203">
        <v>6</v>
      </c>
      <c r="I26" s="174" t="s">
        <v>26</v>
      </c>
      <c r="J26" s="174" t="s">
        <v>27</v>
      </c>
      <c r="K26" s="173">
        <v>3</v>
      </c>
      <c r="L26" s="173">
        <v>0</v>
      </c>
      <c r="M26" s="173">
        <v>2</v>
      </c>
      <c r="N26" s="173">
        <v>4</v>
      </c>
      <c r="O26" s="113">
        <v>6</v>
      </c>
      <c r="Q26" s="15" t="s">
        <v>119</v>
      </c>
      <c r="R26" s="305" t="s">
        <v>96</v>
      </c>
      <c r="S26" s="306" t="s">
        <v>1</v>
      </c>
      <c r="T26" s="311">
        <v>3</v>
      </c>
      <c r="U26" s="311">
        <v>0</v>
      </c>
      <c r="V26" s="311">
        <v>0</v>
      </c>
      <c r="W26" s="311">
        <v>3</v>
      </c>
      <c r="X26" s="312">
        <v>5</v>
      </c>
      <c r="Z26" s="72"/>
      <c r="AA26" s="60"/>
      <c r="AB26" s="259"/>
      <c r="AC26" s="259"/>
      <c r="AD26" s="259"/>
      <c r="AE26" s="259"/>
      <c r="AF26" s="76"/>
    </row>
    <row r="27" spans="1:32" s="4" customFormat="1" ht="15" customHeight="1">
      <c r="A27" s="204" t="s">
        <v>283</v>
      </c>
      <c r="B27" s="204" t="s">
        <v>284</v>
      </c>
      <c r="C27" s="205">
        <v>3</v>
      </c>
      <c r="D27" s="205">
        <v>0</v>
      </c>
      <c r="E27" s="205">
        <v>2</v>
      </c>
      <c r="F27" s="205">
        <v>4</v>
      </c>
      <c r="G27" s="205">
        <v>6</v>
      </c>
      <c r="I27" s="177" t="s">
        <v>142</v>
      </c>
      <c r="J27" s="178" t="s">
        <v>83</v>
      </c>
      <c r="K27" s="176">
        <v>3</v>
      </c>
      <c r="L27" s="176">
        <v>0</v>
      </c>
      <c r="M27" s="176">
        <v>0</v>
      </c>
      <c r="N27" s="176">
        <v>3</v>
      </c>
      <c r="O27" s="113">
        <v>3</v>
      </c>
      <c r="Q27" s="15"/>
      <c r="R27" s="353" t="s">
        <v>121</v>
      </c>
      <c r="S27" s="353"/>
      <c r="T27" s="59">
        <v>5</v>
      </c>
      <c r="U27" s="59">
        <f>SUM(U26)</f>
        <v>0</v>
      </c>
      <c r="V27" s="59">
        <v>2</v>
      </c>
      <c r="W27" s="59">
        <v>6</v>
      </c>
      <c r="X27" s="89">
        <v>9</v>
      </c>
      <c r="Z27" s="72"/>
      <c r="AA27" s="60"/>
      <c r="AB27" s="259"/>
      <c r="AC27" s="259"/>
      <c r="AD27" s="259"/>
      <c r="AE27" s="259"/>
      <c r="AF27" s="76"/>
    </row>
    <row r="28" spans="1:32" s="4" customFormat="1" ht="15" customHeight="1">
      <c r="A28" s="200" t="s">
        <v>285</v>
      </c>
      <c r="B28" s="154" t="s">
        <v>83</v>
      </c>
      <c r="C28" s="206">
        <v>3</v>
      </c>
      <c r="D28" s="206">
        <v>0</v>
      </c>
      <c r="E28" s="206">
        <v>0</v>
      </c>
      <c r="F28" s="206">
        <v>3</v>
      </c>
      <c r="G28" s="206">
        <v>3</v>
      </c>
      <c r="I28" s="174" t="s">
        <v>35</v>
      </c>
      <c r="J28" s="174" t="s">
        <v>84</v>
      </c>
      <c r="K28" s="173">
        <v>2</v>
      </c>
      <c r="L28" s="173">
        <v>0</v>
      </c>
      <c r="M28" s="173">
        <v>0</v>
      </c>
      <c r="N28" s="173">
        <v>2</v>
      </c>
      <c r="O28" s="113">
        <v>3</v>
      </c>
      <c r="Q28" s="20" t="s">
        <v>120</v>
      </c>
      <c r="R28" s="280" t="s">
        <v>28</v>
      </c>
      <c r="S28" s="308" t="s">
        <v>29</v>
      </c>
      <c r="T28" s="281">
        <v>3</v>
      </c>
      <c r="U28" s="281">
        <v>2</v>
      </c>
      <c r="V28" s="281">
        <v>0</v>
      </c>
      <c r="W28" s="281">
        <v>4</v>
      </c>
      <c r="X28" s="282">
        <v>6</v>
      </c>
      <c r="Z28" s="72"/>
      <c r="AA28" s="60"/>
      <c r="AB28" s="259"/>
      <c r="AC28" s="259"/>
      <c r="AD28" s="259"/>
      <c r="AE28" s="259"/>
      <c r="AF28" s="76"/>
    </row>
    <row r="29" spans="1:32" s="4" customFormat="1" ht="15" customHeight="1">
      <c r="A29" s="202" t="s">
        <v>286</v>
      </c>
      <c r="B29" s="164" t="s">
        <v>274</v>
      </c>
      <c r="C29" s="203">
        <v>0</v>
      </c>
      <c r="D29" s="203">
        <v>2</v>
      </c>
      <c r="E29" s="203">
        <v>0</v>
      </c>
      <c r="F29" s="203">
        <v>1</v>
      </c>
      <c r="G29" s="203">
        <v>1</v>
      </c>
      <c r="I29" s="178" t="s">
        <v>37</v>
      </c>
      <c r="J29" s="178" t="s">
        <v>38</v>
      </c>
      <c r="K29" s="176">
        <v>2</v>
      </c>
      <c r="L29" s="176">
        <v>0</v>
      </c>
      <c r="M29" s="176">
        <v>0</v>
      </c>
      <c r="N29" s="176">
        <v>2</v>
      </c>
      <c r="O29" s="113">
        <v>3</v>
      </c>
      <c r="Q29" s="20" t="s">
        <v>120</v>
      </c>
      <c r="R29" s="280" t="s">
        <v>26</v>
      </c>
      <c r="S29" s="308" t="s">
        <v>27</v>
      </c>
      <c r="T29" s="281">
        <v>3</v>
      </c>
      <c r="U29" s="281">
        <v>0</v>
      </c>
      <c r="V29" s="281">
        <v>2</v>
      </c>
      <c r="W29" s="281">
        <v>4</v>
      </c>
      <c r="X29" s="282">
        <v>6</v>
      </c>
      <c r="Z29" s="72"/>
      <c r="AA29" s="60"/>
      <c r="AB29" s="259"/>
      <c r="AC29" s="259"/>
      <c r="AD29" s="259"/>
      <c r="AE29" s="259"/>
      <c r="AF29" s="76"/>
    </row>
    <row r="30" spans="1:32" s="4" customFormat="1" ht="15" customHeight="1">
      <c r="A30" s="132"/>
      <c r="B30" s="199"/>
      <c r="C30" s="155"/>
      <c r="D30" s="155"/>
      <c r="E30" s="155"/>
      <c r="F30" s="155"/>
      <c r="G30" s="170"/>
      <c r="I30" s="179" t="s">
        <v>96</v>
      </c>
      <c r="J30" s="183" t="s">
        <v>1</v>
      </c>
      <c r="K30" s="180">
        <v>3</v>
      </c>
      <c r="L30" s="180">
        <v>0</v>
      </c>
      <c r="M30" s="180">
        <v>0</v>
      </c>
      <c r="N30" s="180">
        <v>3</v>
      </c>
      <c r="O30" s="122">
        <v>5</v>
      </c>
      <c r="Q30" s="20" t="s">
        <v>120</v>
      </c>
      <c r="R30" s="286" t="s">
        <v>136</v>
      </c>
      <c r="S30" s="309" t="s">
        <v>83</v>
      </c>
      <c r="T30" s="284">
        <v>3</v>
      </c>
      <c r="U30" s="284">
        <v>0</v>
      </c>
      <c r="V30" s="284">
        <v>0</v>
      </c>
      <c r="W30" s="284">
        <v>3</v>
      </c>
      <c r="X30" s="285">
        <v>3</v>
      </c>
      <c r="Z30" s="72"/>
      <c r="AA30" s="60"/>
      <c r="AB30" s="259"/>
      <c r="AC30" s="259"/>
      <c r="AD30" s="259"/>
      <c r="AE30" s="259"/>
      <c r="AF30" s="76"/>
    </row>
    <row r="31" spans="1:32" s="4" customFormat="1" ht="15" customHeight="1">
      <c r="A31" s="132"/>
      <c r="B31" s="199"/>
      <c r="C31" s="155"/>
      <c r="D31" s="155"/>
      <c r="E31" s="155"/>
      <c r="F31" s="155"/>
      <c r="G31" s="170"/>
      <c r="I31" s="174" t="s">
        <v>130</v>
      </c>
      <c r="J31" s="174" t="s">
        <v>22</v>
      </c>
      <c r="K31" s="173">
        <v>0</v>
      </c>
      <c r="L31" s="173">
        <v>2</v>
      </c>
      <c r="M31" s="173">
        <v>0</v>
      </c>
      <c r="N31" s="173">
        <v>1</v>
      </c>
      <c r="O31" s="173">
        <v>1</v>
      </c>
      <c r="Q31" s="20" t="s">
        <v>120</v>
      </c>
      <c r="R31" s="280" t="s">
        <v>114</v>
      </c>
      <c r="S31" s="308" t="s">
        <v>84</v>
      </c>
      <c r="T31" s="281">
        <v>2</v>
      </c>
      <c r="U31" s="281">
        <v>0</v>
      </c>
      <c r="V31" s="281">
        <v>0</v>
      </c>
      <c r="W31" s="281">
        <v>2</v>
      </c>
      <c r="X31" s="282">
        <v>3</v>
      </c>
      <c r="Z31" s="72"/>
      <c r="AA31" s="60"/>
      <c r="AB31" s="259"/>
      <c r="AC31" s="259"/>
      <c r="AD31" s="259"/>
      <c r="AE31" s="259"/>
      <c r="AF31" s="76"/>
    </row>
    <row r="32" spans="1:32" s="4" customFormat="1" ht="15" customHeight="1">
      <c r="A32" s="358" t="s">
        <v>23</v>
      </c>
      <c r="B32" s="359"/>
      <c r="C32" s="39">
        <f>SUM(C24:C31)</f>
        <v>15</v>
      </c>
      <c r="D32" s="39">
        <f>SUM(D24:D31)</f>
        <v>4</v>
      </c>
      <c r="E32" s="39">
        <f>SUM(E24:E31)</f>
        <v>6</v>
      </c>
      <c r="F32" s="39">
        <f>SUM(F24:F31)</f>
        <v>20</v>
      </c>
      <c r="G32" s="73">
        <f>SUM(G24:G31)</f>
        <v>29</v>
      </c>
      <c r="I32" s="367" t="s">
        <v>23</v>
      </c>
      <c r="J32" s="367"/>
      <c r="K32" s="175">
        <v>18</v>
      </c>
      <c r="L32" s="175">
        <v>4</v>
      </c>
      <c r="M32" s="175">
        <v>4</v>
      </c>
      <c r="N32" s="175">
        <v>22</v>
      </c>
      <c r="O32" s="175">
        <v>31</v>
      </c>
      <c r="Q32" s="20" t="s">
        <v>120</v>
      </c>
      <c r="R32" s="280" t="s">
        <v>37</v>
      </c>
      <c r="S32" s="308" t="s">
        <v>38</v>
      </c>
      <c r="T32" s="281">
        <v>2</v>
      </c>
      <c r="U32" s="281">
        <v>0</v>
      </c>
      <c r="V32" s="281">
        <v>0</v>
      </c>
      <c r="W32" s="281">
        <v>2</v>
      </c>
      <c r="X32" s="282">
        <v>3</v>
      </c>
      <c r="Z32" s="72"/>
      <c r="AA32" s="60"/>
      <c r="AB32" s="259"/>
      <c r="AC32" s="259"/>
      <c r="AD32" s="259"/>
      <c r="AE32" s="259"/>
      <c r="AF32" s="76"/>
    </row>
    <row r="33" spans="1:32" s="4" customFormat="1" ht="15" customHeight="1">
      <c r="A33" s="270"/>
      <c r="B33" s="271"/>
      <c r="C33" s="267"/>
      <c r="D33" s="267"/>
      <c r="E33" s="267"/>
      <c r="F33" s="267"/>
      <c r="G33" s="268"/>
      <c r="I33" s="270"/>
      <c r="J33" s="271"/>
      <c r="K33" s="267"/>
      <c r="L33" s="267"/>
      <c r="M33" s="267"/>
      <c r="N33" s="267"/>
      <c r="O33" s="268"/>
      <c r="Q33" s="20" t="s">
        <v>120</v>
      </c>
      <c r="R33" s="288" t="s">
        <v>130</v>
      </c>
      <c r="S33" s="289" t="s">
        <v>22</v>
      </c>
      <c r="T33" s="281">
        <v>0</v>
      </c>
      <c r="U33" s="281">
        <v>2</v>
      </c>
      <c r="V33" s="281">
        <v>0</v>
      </c>
      <c r="W33" s="281">
        <v>1</v>
      </c>
      <c r="X33" s="282">
        <v>1</v>
      </c>
      <c r="Z33" s="72"/>
      <c r="AA33" s="60"/>
      <c r="AB33" s="259"/>
      <c r="AC33" s="259"/>
      <c r="AD33" s="259"/>
      <c r="AE33" s="259"/>
      <c r="AF33" s="76"/>
    </row>
    <row r="34" spans="1:32" s="4" customFormat="1" ht="15" customHeight="1">
      <c r="A34" s="270"/>
      <c r="B34" s="271"/>
      <c r="C34" s="267"/>
      <c r="D34" s="267"/>
      <c r="E34" s="267"/>
      <c r="F34" s="267"/>
      <c r="G34" s="268"/>
      <c r="I34" s="270"/>
      <c r="J34" s="271"/>
      <c r="K34" s="267"/>
      <c r="L34" s="267"/>
      <c r="M34" s="267"/>
      <c r="N34" s="267"/>
      <c r="O34" s="268"/>
      <c r="Q34" s="20"/>
      <c r="R34" s="353" t="s">
        <v>122</v>
      </c>
      <c r="S34" s="353"/>
      <c r="T34" s="59">
        <f>SUM(T28:T33)</f>
        <v>13</v>
      </c>
      <c r="U34" s="59">
        <f>SUM(U28:U33)</f>
        <v>4</v>
      </c>
      <c r="V34" s="59">
        <f>SUM(V28:V33)</f>
        <v>2</v>
      </c>
      <c r="W34" s="59">
        <f>SUM(W28:W33)</f>
        <v>16</v>
      </c>
      <c r="X34" s="89">
        <f>SUM(X28:X33)</f>
        <v>22</v>
      </c>
      <c r="Z34" s="262" t="s">
        <v>123</v>
      </c>
      <c r="AA34" s="263"/>
      <c r="AB34" s="39">
        <f>SUM(AB24:AB33)</f>
        <v>3</v>
      </c>
      <c r="AC34" s="39">
        <f>SUM(AC24:AC33)</f>
        <v>0</v>
      </c>
      <c r="AD34" s="39">
        <f>SUM(AD24:AD33)</f>
        <v>0</v>
      </c>
      <c r="AE34" s="39">
        <f>SUM(AE24:AE33)</f>
        <v>3</v>
      </c>
      <c r="AF34" s="95">
        <f>SUM(AF24:AF33)</f>
        <v>5</v>
      </c>
    </row>
    <row r="35" spans="1:32" s="4" customFormat="1" ht="15" customHeight="1">
      <c r="A35" s="270"/>
      <c r="B35" s="271"/>
      <c r="C35" s="267"/>
      <c r="D35" s="267"/>
      <c r="E35" s="267"/>
      <c r="F35" s="267"/>
      <c r="G35" s="268"/>
      <c r="I35" s="270"/>
      <c r="J35" s="271"/>
      <c r="K35" s="267"/>
      <c r="L35" s="267"/>
      <c r="M35" s="267"/>
      <c r="N35" s="267"/>
      <c r="O35" s="268"/>
      <c r="Q35" s="20"/>
      <c r="R35" s="266" t="s">
        <v>123</v>
      </c>
      <c r="S35" s="266"/>
      <c r="T35" s="39">
        <f>SUM(T27,T34)</f>
        <v>18</v>
      </c>
      <c r="U35" s="39">
        <f>SUM(U27,U34)</f>
        <v>4</v>
      </c>
      <c r="V35" s="39">
        <f>SUM(V27,V34)</f>
        <v>4</v>
      </c>
      <c r="W35" s="39">
        <f>SUM(W27,W34)</f>
        <v>22</v>
      </c>
      <c r="X35" s="73">
        <f>SUM(X27,X34)</f>
        <v>31</v>
      </c>
      <c r="Z35" s="17"/>
      <c r="AA35" s="18"/>
      <c r="AB35" s="18"/>
      <c r="AC35" s="7"/>
      <c r="AD35" s="7"/>
      <c r="AE35" s="7"/>
      <c r="AF35" s="23"/>
    </row>
    <row r="36" spans="1:32" s="4" customFormat="1" ht="15" customHeight="1">
      <c r="A36" s="344" t="s">
        <v>39</v>
      </c>
      <c r="B36" s="345"/>
      <c r="C36" s="345"/>
      <c r="D36" s="345"/>
      <c r="E36" s="345"/>
      <c r="F36" s="345"/>
      <c r="G36" s="346"/>
      <c r="I36" s="344" t="s">
        <v>39</v>
      </c>
      <c r="J36" s="345"/>
      <c r="K36" s="345"/>
      <c r="L36" s="345"/>
      <c r="M36" s="345"/>
      <c r="N36" s="345"/>
      <c r="O36" s="346"/>
      <c r="Q36" s="20"/>
      <c r="R36" s="5"/>
      <c r="S36" s="5"/>
      <c r="T36" s="5"/>
      <c r="U36" s="5"/>
      <c r="V36" s="5"/>
      <c r="W36" s="5"/>
      <c r="X36" s="19"/>
      <c r="Z36" s="344" t="s">
        <v>39</v>
      </c>
      <c r="AA36" s="345"/>
      <c r="AB36" s="345"/>
      <c r="AC36" s="345"/>
      <c r="AD36" s="345"/>
      <c r="AE36" s="345"/>
      <c r="AF36" s="346"/>
    </row>
    <row r="37" spans="1:32" s="2" customFormat="1" ht="22.5" customHeight="1">
      <c r="A37" s="67" t="s">
        <v>8</v>
      </c>
      <c r="B37" s="30" t="s">
        <v>9</v>
      </c>
      <c r="C37" s="31" t="s">
        <v>0</v>
      </c>
      <c r="D37" s="31" t="s">
        <v>10</v>
      </c>
      <c r="E37" s="31" t="s">
        <v>11</v>
      </c>
      <c r="F37" s="31" t="s">
        <v>12</v>
      </c>
      <c r="G37" s="68" t="s">
        <v>13</v>
      </c>
      <c r="H37" s="1"/>
      <c r="I37" s="67" t="s">
        <v>8</v>
      </c>
      <c r="J37" s="30" t="s">
        <v>9</v>
      </c>
      <c r="K37" s="31" t="s">
        <v>0</v>
      </c>
      <c r="L37" s="31" t="s">
        <v>10</v>
      </c>
      <c r="M37" s="31" t="s">
        <v>11</v>
      </c>
      <c r="N37" s="31" t="s">
        <v>12</v>
      </c>
      <c r="O37" s="68" t="s">
        <v>13</v>
      </c>
      <c r="Q37" s="20"/>
      <c r="R37" s="345" t="s">
        <v>39</v>
      </c>
      <c r="S37" s="345"/>
      <c r="T37" s="345"/>
      <c r="U37" s="345"/>
      <c r="V37" s="345"/>
      <c r="W37" s="345"/>
      <c r="X37" s="346"/>
      <c r="Z37" s="67" t="s">
        <v>8</v>
      </c>
      <c r="AA37" s="30" t="s">
        <v>9</v>
      </c>
      <c r="AB37" s="31" t="s">
        <v>0</v>
      </c>
      <c r="AC37" s="31" t="s">
        <v>10</v>
      </c>
      <c r="AD37" s="31" t="s">
        <v>11</v>
      </c>
      <c r="AE37" s="31" t="s">
        <v>12</v>
      </c>
      <c r="AF37" s="68" t="s">
        <v>13</v>
      </c>
    </row>
    <row r="38" spans="1:32" s="4" customFormat="1" ht="15" customHeight="1">
      <c r="A38" s="207" t="s">
        <v>287</v>
      </c>
      <c r="B38" s="202" t="s">
        <v>288</v>
      </c>
      <c r="C38" s="208">
        <v>3</v>
      </c>
      <c r="D38" s="208">
        <v>0</v>
      </c>
      <c r="E38" s="208">
        <v>2</v>
      </c>
      <c r="F38" s="208">
        <v>4</v>
      </c>
      <c r="G38" s="208">
        <v>7</v>
      </c>
      <c r="I38" s="179" t="s">
        <v>148</v>
      </c>
      <c r="J38" s="183" t="s">
        <v>149</v>
      </c>
      <c r="K38" s="180">
        <v>2</v>
      </c>
      <c r="L38" s="180">
        <v>2</v>
      </c>
      <c r="M38" s="180">
        <v>0</v>
      </c>
      <c r="N38" s="180">
        <v>3</v>
      </c>
      <c r="O38" s="122">
        <v>4</v>
      </c>
      <c r="Q38" s="88"/>
      <c r="R38" s="30" t="s">
        <v>8</v>
      </c>
      <c r="S38" s="30" t="s">
        <v>9</v>
      </c>
      <c r="T38" s="31" t="s">
        <v>0</v>
      </c>
      <c r="U38" s="31" t="s">
        <v>10</v>
      </c>
      <c r="V38" s="31" t="s">
        <v>11</v>
      </c>
      <c r="W38" s="31" t="s">
        <v>12</v>
      </c>
      <c r="X38" s="68" t="s">
        <v>13</v>
      </c>
      <c r="Z38" s="179" t="s">
        <v>150</v>
      </c>
      <c r="AA38" s="183" t="s">
        <v>151</v>
      </c>
      <c r="AB38" s="180">
        <v>3</v>
      </c>
      <c r="AC38" s="180">
        <v>2</v>
      </c>
      <c r="AD38" s="180">
        <v>0</v>
      </c>
      <c r="AE38" s="180">
        <v>4</v>
      </c>
      <c r="AF38" s="122">
        <v>5</v>
      </c>
    </row>
    <row r="39" spans="1:32" s="4" customFormat="1" ht="15" customHeight="1">
      <c r="A39" s="209" t="s">
        <v>289</v>
      </c>
      <c r="B39" s="210" t="s">
        <v>290</v>
      </c>
      <c r="C39" s="211">
        <v>2</v>
      </c>
      <c r="D39" s="211">
        <v>0</v>
      </c>
      <c r="E39" s="211">
        <v>2</v>
      </c>
      <c r="F39" s="211">
        <v>3</v>
      </c>
      <c r="G39" s="211">
        <v>4</v>
      </c>
      <c r="I39" s="179" t="s">
        <v>150</v>
      </c>
      <c r="J39" s="183" t="s">
        <v>151</v>
      </c>
      <c r="K39" s="180">
        <v>3</v>
      </c>
      <c r="L39" s="180">
        <v>2</v>
      </c>
      <c r="M39" s="180">
        <v>0</v>
      </c>
      <c r="N39" s="180">
        <v>4</v>
      </c>
      <c r="O39" s="122">
        <v>5</v>
      </c>
      <c r="Q39" s="15" t="s">
        <v>119</v>
      </c>
      <c r="R39" s="305" t="s">
        <v>148</v>
      </c>
      <c r="S39" s="310" t="s">
        <v>149</v>
      </c>
      <c r="T39" s="311">
        <v>2</v>
      </c>
      <c r="U39" s="311">
        <v>2</v>
      </c>
      <c r="V39" s="311">
        <v>0</v>
      </c>
      <c r="W39" s="311">
        <v>3</v>
      </c>
      <c r="X39" s="312">
        <v>4</v>
      </c>
      <c r="Z39" s="193" t="s">
        <v>155</v>
      </c>
      <c r="AA39" s="194" t="s">
        <v>156</v>
      </c>
      <c r="AB39" s="195">
        <v>3</v>
      </c>
      <c r="AC39" s="195">
        <v>2</v>
      </c>
      <c r="AD39" s="195">
        <v>0</v>
      </c>
      <c r="AE39" s="195">
        <v>4</v>
      </c>
      <c r="AF39" s="196">
        <v>5</v>
      </c>
    </row>
    <row r="40" spans="1:32" s="4" customFormat="1" ht="15" customHeight="1">
      <c r="A40" s="212" t="s">
        <v>291</v>
      </c>
      <c r="B40" s="200" t="s">
        <v>292</v>
      </c>
      <c r="C40" s="206">
        <v>3</v>
      </c>
      <c r="D40" s="206">
        <v>0</v>
      </c>
      <c r="E40" s="206">
        <v>2</v>
      </c>
      <c r="F40" s="206">
        <v>4</v>
      </c>
      <c r="G40" s="206">
        <v>6</v>
      </c>
      <c r="I40" s="174" t="s">
        <v>87</v>
      </c>
      <c r="J40" s="174" t="s">
        <v>152</v>
      </c>
      <c r="K40" s="176">
        <v>2</v>
      </c>
      <c r="L40" s="176">
        <v>0</v>
      </c>
      <c r="M40" s="176">
        <v>2</v>
      </c>
      <c r="N40" s="176">
        <v>3</v>
      </c>
      <c r="O40" s="113">
        <v>5</v>
      </c>
      <c r="Q40" s="15" t="s">
        <v>119</v>
      </c>
      <c r="R40" s="305" t="s">
        <v>150</v>
      </c>
      <c r="S40" s="310" t="s">
        <v>151</v>
      </c>
      <c r="T40" s="311">
        <v>3</v>
      </c>
      <c r="U40" s="311">
        <v>2</v>
      </c>
      <c r="V40" s="311">
        <v>0</v>
      </c>
      <c r="W40" s="311">
        <v>4</v>
      </c>
      <c r="X40" s="312">
        <v>5</v>
      </c>
      <c r="Z40" s="72"/>
      <c r="AA40" s="60"/>
      <c r="AB40" s="259"/>
      <c r="AC40" s="259"/>
      <c r="AD40" s="259"/>
      <c r="AE40" s="259"/>
      <c r="AF40" s="76"/>
    </row>
    <row r="41" spans="1:32" s="4" customFormat="1" ht="15" customHeight="1">
      <c r="A41" s="213" t="s">
        <v>293</v>
      </c>
      <c r="B41" s="204" t="s">
        <v>294</v>
      </c>
      <c r="C41" s="214">
        <v>3</v>
      </c>
      <c r="D41" s="214">
        <v>0</v>
      </c>
      <c r="E41" s="214">
        <v>0</v>
      </c>
      <c r="F41" s="214">
        <v>3</v>
      </c>
      <c r="G41" s="214">
        <v>5</v>
      </c>
      <c r="I41" s="174" t="s">
        <v>89</v>
      </c>
      <c r="J41" s="174" t="s">
        <v>90</v>
      </c>
      <c r="K41" s="176">
        <v>2</v>
      </c>
      <c r="L41" s="176">
        <v>2</v>
      </c>
      <c r="M41" s="176">
        <v>0</v>
      </c>
      <c r="N41" s="176">
        <v>3</v>
      </c>
      <c r="O41" s="113">
        <v>5</v>
      </c>
      <c r="Q41" s="15" t="s">
        <v>119</v>
      </c>
      <c r="R41" s="313" t="s">
        <v>87</v>
      </c>
      <c r="S41" s="313" t="s">
        <v>152</v>
      </c>
      <c r="T41" s="314">
        <v>2</v>
      </c>
      <c r="U41" s="314">
        <v>0</v>
      </c>
      <c r="V41" s="314">
        <v>2</v>
      </c>
      <c r="W41" s="314">
        <v>3</v>
      </c>
      <c r="X41" s="287">
        <v>5</v>
      </c>
      <c r="Z41" s="72"/>
      <c r="AA41" s="60"/>
      <c r="AB41" s="259"/>
      <c r="AC41" s="259"/>
      <c r="AD41" s="259"/>
      <c r="AE41" s="259"/>
      <c r="AF41" s="76"/>
    </row>
    <row r="42" spans="1:32" s="4" customFormat="1" ht="15" customHeight="1">
      <c r="A42" s="213" t="s">
        <v>43</v>
      </c>
      <c r="B42" s="215" t="s">
        <v>44</v>
      </c>
      <c r="C42" s="205">
        <v>1</v>
      </c>
      <c r="D42" s="205">
        <v>0</v>
      </c>
      <c r="E42" s="205">
        <v>2</v>
      </c>
      <c r="F42" s="205">
        <v>2</v>
      </c>
      <c r="G42" s="205">
        <v>3</v>
      </c>
      <c r="I42" s="189" t="s">
        <v>153</v>
      </c>
      <c r="J42" s="190" t="s">
        <v>154</v>
      </c>
      <c r="K42" s="191">
        <v>3</v>
      </c>
      <c r="L42" s="191">
        <v>0</v>
      </c>
      <c r="M42" s="191">
        <v>0</v>
      </c>
      <c r="N42" s="191">
        <v>3</v>
      </c>
      <c r="O42" s="192">
        <v>3</v>
      </c>
      <c r="Q42" s="15" t="s">
        <v>119</v>
      </c>
      <c r="R42" s="313" t="s">
        <v>89</v>
      </c>
      <c r="S42" s="313" t="s">
        <v>90</v>
      </c>
      <c r="T42" s="314">
        <v>2</v>
      </c>
      <c r="U42" s="314">
        <v>2</v>
      </c>
      <c r="V42" s="314">
        <v>0</v>
      </c>
      <c r="W42" s="314">
        <v>3</v>
      </c>
      <c r="X42" s="287">
        <v>5</v>
      </c>
      <c r="Z42" s="72"/>
      <c r="AA42" s="60"/>
      <c r="AB42" s="259"/>
      <c r="AC42" s="259"/>
      <c r="AD42" s="259"/>
      <c r="AE42" s="259"/>
      <c r="AF42" s="76"/>
    </row>
    <row r="43" spans="1:32" s="4" customFormat="1" ht="15" customHeight="1">
      <c r="A43" s="216" t="s">
        <v>19</v>
      </c>
      <c r="B43" s="204" t="s">
        <v>295</v>
      </c>
      <c r="C43" s="214">
        <v>2</v>
      </c>
      <c r="D43" s="214">
        <v>0</v>
      </c>
      <c r="E43" s="214">
        <v>0</v>
      </c>
      <c r="F43" s="214">
        <v>2</v>
      </c>
      <c r="G43" s="214">
        <v>3</v>
      </c>
      <c r="I43" s="193" t="s">
        <v>155</v>
      </c>
      <c r="J43" s="194" t="s">
        <v>156</v>
      </c>
      <c r="K43" s="195">
        <v>3</v>
      </c>
      <c r="L43" s="195">
        <v>2</v>
      </c>
      <c r="M43" s="195">
        <v>0</v>
      </c>
      <c r="N43" s="195">
        <v>4</v>
      </c>
      <c r="O43" s="196">
        <v>5</v>
      </c>
      <c r="Q43" s="15" t="s">
        <v>119</v>
      </c>
      <c r="R43" s="315" t="s">
        <v>155</v>
      </c>
      <c r="S43" s="316" t="s">
        <v>156</v>
      </c>
      <c r="T43" s="317">
        <v>3</v>
      </c>
      <c r="U43" s="317">
        <v>2</v>
      </c>
      <c r="V43" s="317">
        <v>0</v>
      </c>
      <c r="W43" s="317">
        <v>4</v>
      </c>
      <c r="X43" s="318">
        <v>5</v>
      </c>
      <c r="Z43" s="72"/>
      <c r="AA43" s="60"/>
      <c r="AB43" s="259"/>
      <c r="AC43" s="259"/>
      <c r="AD43" s="259"/>
      <c r="AE43" s="259"/>
      <c r="AF43" s="76"/>
    </row>
    <row r="44" spans="1:32" s="4" customFormat="1" ht="15" customHeight="1">
      <c r="A44" s="167" t="s">
        <v>21</v>
      </c>
      <c r="B44" s="217" t="s">
        <v>296</v>
      </c>
      <c r="C44" s="198">
        <v>2</v>
      </c>
      <c r="D44" s="198">
        <v>0</v>
      </c>
      <c r="E44" s="198">
        <v>0</v>
      </c>
      <c r="F44" s="198">
        <v>2</v>
      </c>
      <c r="G44" s="218">
        <v>3</v>
      </c>
      <c r="I44" s="69"/>
      <c r="J44" s="32"/>
      <c r="K44" s="269"/>
      <c r="L44" s="269"/>
      <c r="M44" s="269"/>
      <c r="N44" s="269"/>
      <c r="O44" s="76"/>
      <c r="Q44" s="20"/>
      <c r="R44" s="353" t="s">
        <v>121</v>
      </c>
      <c r="S44" s="353"/>
      <c r="T44" s="59">
        <f>SUM(T39:T43)</f>
        <v>12</v>
      </c>
      <c r="U44" s="59">
        <f>SUM(U39:U43)</f>
        <v>8</v>
      </c>
      <c r="V44" s="59">
        <f>SUM(V39:V43)</f>
        <v>2</v>
      </c>
      <c r="W44" s="59">
        <f>SUM(W39:W43)</f>
        <v>17</v>
      </c>
      <c r="X44" s="89">
        <f>SUM(X39:X43)</f>
        <v>24</v>
      </c>
      <c r="Z44" s="72"/>
      <c r="AA44" s="60"/>
      <c r="AB44" s="259"/>
      <c r="AC44" s="259"/>
      <c r="AD44" s="259"/>
      <c r="AE44" s="259"/>
      <c r="AF44" s="76"/>
    </row>
    <row r="45" spans="1:32" s="4" customFormat="1" ht="15" customHeight="1">
      <c r="A45" s="156"/>
      <c r="B45" s="199"/>
      <c r="C45" s="155"/>
      <c r="D45" s="155"/>
      <c r="E45" s="155"/>
      <c r="F45" s="155"/>
      <c r="G45" s="170"/>
      <c r="I45" s="358" t="s">
        <v>23</v>
      </c>
      <c r="J45" s="359"/>
      <c r="K45" s="39">
        <f>SUM(K38:K44)</f>
        <v>15</v>
      </c>
      <c r="L45" s="39">
        <f>SUM(L38:L44)</f>
        <v>8</v>
      </c>
      <c r="M45" s="39">
        <f>SUM(M38:M44)</f>
        <v>2</v>
      </c>
      <c r="N45" s="39">
        <f>SUM(N38:N44)</f>
        <v>20</v>
      </c>
      <c r="O45" s="73">
        <f>SUM(O38:O44)</f>
        <v>27</v>
      </c>
      <c r="Q45" s="20" t="s">
        <v>120</v>
      </c>
      <c r="R45" s="283" t="s">
        <v>133</v>
      </c>
      <c r="S45" s="309" t="s">
        <v>131</v>
      </c>
      <c r="T45" s="284">
        <v>3</v>
      </c>
      <c r="U45" s="284">
        <v>0</v>
      </c>
      <c r="V45" s="36">
        <v>0</v>
      </c>
      <c r="W45" s="36">
        <v>3</v>
      </c>
      <c r="X45" s="84">
        <v>3</v>
      </c>
      <c r="Z45" s="72"/>
      <c r="AA45" s="60"/>
      <c r="AB45" s="259"/>
      <c r="AC45" s="259"/>
      <c r="AD45" s="259"/>
      <c r="AE45" s="259"/>
      <c r="AF45" s="76"/>
    </row>
    <row r="46" spans="1:32" s="4" customFormat="1" ht="15" customHeight="1">
      <c r="A46" s="358" t="s">
        <v>23</v>
      </c>
      <c r="B46" s="359"/>
      <c r="C46" s="39">
        <f>SUM(C38:C45)</f>
        <v>16</v>
      </c>
      <c r="D46" s="39">
        <f>SUM(D38:D45)</f>
        <v>0</v>
      </c>
      <c r="E46" s="39">
        <f>SUM(E38:E45)</f>
        <v>8</v>
      </c>
      <c r="F46" s="39">
        <f>SUM(F38:F45)</f>
        <v>20</v>
      </c>
      <c r="G46" s="73">
        <f>SUM(G38:G45)</f>
        <v>31</v>
      </c>
      <c r="I46" s="356"/>
      <c r="J46" s="357"/>
      <c r="K46" s="267"/>
      <c r="L46" s="267"/>
      <c r="M46" s="267"/>
      <c r="N46" s="267"/>
      <c r="O46" s="268"/>
      <c r="Q46" s="20"/>
      <c r="R46" s="353" t="s">
        <v>122</v>
      </c>
      <c r="S46" s="353"/>
      <c r="T46" s="59">
        <f>SUM(T45:T45)</f>
        <v>3</v>
      </c>
      <c r="U46" s="59">
        <f>SUM(U45:U45)</f>
        <v>0</v>
      </c>
      <c r="V46" s="59">
        <f>SUM(V45:V45)</f>
        <v>0</v>
      </c>
      <c r="W46" s="59">
        <f>SUM(W45:W45)</f>
        <v>3</v>
      </c>
      <c r="X46" s="89">
        <f>SUM(X45:X45)</f>
        <v>3</v>
      </c>
      <c r="Z46" s="72"/>
      <c r="AA46" s="60"/>
      <c r="AB46" s="259"/>
      <c r="AC46" s="259"/>
      <c r="AD46" s="259"/>
      <c r="AE46" s="259"/>
      <c r="AF46" s="76"/>
    </row>
    <row r="47" spans="1:32" s="4" customFormat="1" ht="15" customHeight="1">
      <c r="A47" s="270"/>
      <c r="B47" s="271"/>
      <c r="C47" s="267"/>
      <c r="D47" s="267"/>
      <c r="E47" s="267"/>
      <c r="F47" s="267"/>
      <c r="G47" s="268"/>
      <c r="I47" s="270"/>
      <c r="J47" s="271"/>
      <c r="K47" s="267"/>
      <c r="L47" s="267"/>
      <c r="M47" s="267"/>
      <c r="N47" s="267"/>
      <c r="O47" s="268"/>
      <c r="Q47" s="20"/>
      <c r="R47" s="266" t="s">
        <v>123</v>
      </c>
      <c r="S47" s="266"/>
      <c r="T47" s="39">
        <f>SUM(T44,T46)</f>
        <v>15</v>
      </c>
      <c r="U47" s="39">
        <f>SUM(U44,U46)</f>
        <v>8</v>
      </c>
      <c r="V47" s="39">
        <f>SUM(V44,V46)</f>
        <v>2</v>
      </c>
      <c r="W47" s="39">
        <f>SUM(W44,W46)</f>
        <v>20</v>
      </c>
      <c r="X47" s="73">
        <f>SUM(X44,X46)</f>
        <v>27</v>
      </c>
      <c r="Z47" s="262" t="s">
        <v>123</v>
      </c>
      <c r="AA47" s="66"/>
      <c r="AB47" s="39">
        <f>SUM(AB38:AB46)</f>
        <v>6</v>
      </c>
      <c r="AC47" s="39">
        <f>SUM(AC38:AC46)</f>
        <v>4</v>
      </c>
      <c r="AD47" s="39">
        <f>SUM(AD38:AD46)</f>
        <v>0</v>
      </c>
      <c r="AE47" s="39">
        <f>SUM(AE38:AE46)</f>
        <v>8</v>
      </c>
      <c r="AF47" s="96">
        <f>SUM(AF38:AF46)</f>
        <v>10</v>
      </c>
    </row>
    <row r="48" spans="1:32" s="4" customFormat="1" ht="15" customHeight="1">
      <c r="A48" s="270"/>
      <c r="B48" s="271"/>
      <c r="C48" s="267"/>
      <c r="D48" s="267"/>
      <c r="E48" s="267"/>
      <c r="F48" s="267"/>
      <c r="G48" s="268"/>
      <c r="I48" s="270"/>
      <c r="J48" s="271"/>
      <c r="K48" s="267"/>
      <c r="L48" s="267"/>
      <c r="M48" s="267"/>
      <c r="N48" s="267"/>
      <c r="O48" s="268"/>
      <c r="Q48" s="20"/>
      <c r="R48" s="5"/>
      <c r="S48" s="5"/>
      <c r="T48" s="5"/>
      <c r="U48" s="5"/>
      <c r="V48" s="5"/>
      <c r="W48" s="5"/>
      <c r="X48" s="19"/>
      <c r="Z48" s="264"/>
      <c r="AA48" s="265"/>
      <c r="AB48" s="260"/>
      <c r="AC48" s="260"/>
      <c r="AD48" s="260"/>
      <c r="AE48" s="260"/>
      <c r="AF48" s="261"/>
    </row>
    <row r="49" spans="1:32" s="2" customFormat="1" ht="22.5" customHeight="1">
      <c r="A49" s="344" t="s">
        <v>45</v>
      </c>
      <c r="B49" s="345"/>
      <c r="C49" s="345"/>
      <c r="D49" s="345"/>
      <c r="E49" s="345"/>
      <c r="F49" s="345"/>
      <c r="G49" s="346"/>
      <c r="H49" s="1"/>
      <c r="I49" s="344" t="s">
        <v>45</v>
      </c>
      <c r="J49" s="345"/>
      <c r="K49" s="345"/>
      <c r="L49" s="345"/>
      <c r="M49" s="345"/>
      <c r="N49" s="345"/>
      <c r="O49" s="346"/>
      <c r="Q49" s="88"/>
      <c r="R49" s="345" t="s">
        <v>45</v>
      </c>
      <c r="S49" s="345"/>
      <c r="T49" s="345"/>
      <c r="U49" s="345"/>
      <c r="V49" s="345"/>
      <c r="W49" s="345"/>
      <c r="X49" s="346"/>
      <c r="Z49" s="344" t="s">
        <v>45</v>
      </c>
      <c r="AA49" s="345"/>
      <c r="AB49" s="345"/>
      <c r="AC49" s="345"/>
      <c r="AD49" s="345"/>
      <c r="AE49" s="345"/>
      <c r="AF49" s="346"/>
    </row>
    <row r="50" spans="1:32" s="4" customFormat="1" ht="15" customHeight="1">
      <c r="A50" s="67" t="s">
        <v>8</v>
      </c>
      <c r="B50" s="30" t="s">
        <v>9</v>
      </c>
      <c r="C50" s="31" t="s">
        <v>0</v>
      </c>
      <c r="D50" s="31" t="s">
        <v>10</v>
      </c>
      <c r="E50" s="31" t="s">
        <v>11</v>
      </c>
      <c r="F50" s="31" t="s">
        <v>12</v>
      </c>
      <c r="G50" s="68" t="s">
        <v>13</v>
      </c>
      <c r="I50" s="67" t="s">
        <v>8</v>
      </c>
      <c r="J50" s="30" t="s">
        <v>9</v>
      </c>
      <c r="K50" s="31" t="s">
        <v>0</v>
      </c>
      <c r="L50" s="31" t="s">
        <v>10</v>
      </c>
      <c r="M50" s="31" t="s">
        <v>11</v>
      </c>
      <c r="N50" s="31" t="s">
        <v>12</v>
      </c>
      <c r="O50" s="68" t="s">
        <v>13</v>
      </c>
      <c r="Q50" s="20"/>
      <c r="R50" s="30" t="s">
        <v>8</v>
      </c>
      <c r="S50" s="30" t="s">
        <v>9</v>
      </c>
      <c r="T50" s="31" t="s">
        <v>0</v>
      </c>
      <c r="U50" s="31" t="s">
        <v>10</v>
      </c>
      <c r="V50" s="31" t="s">
        <v>11</v>
      </c>
      <c r="W50" s="31" t="s">
        <v>12</v>
      </c>
      <c r="X50" s="68" t="s">
        <v>13</v>
      </c>
      <c r="Z50" s="67" t="s">
        <v>8</v>
      </c>
      <c r="AA50" s="30" t="s">
        <v>9</v>
      </c>
      <c r="AB50" s="31" t="s">
        <v>0</v>
      </c>
      <c r="AC50" s="31" t="s">
        <v>10</v>
      </c>
      <c r="AD50" s="31" t="s">
        <v>11</v>
      </c>
      <c r="AE50" s="31" t="s">
        <v>12</v>
      </c>
      <c r="AF50" s="68" t="s">
        <v>13</v>
      </c>
    </row>
    <row r="51" spans="1:32" s="4" customFormat="1" ht="15" customHeight="1">
      <c r="A51" s="200" t="s">
        <v>297</v>
      </c>
      <c r="B51" s="200" t="s">
        <v>298</v>
      </c>
      <c r="C51" s="219">
        <v>3</v>
      </c>
      <c r="D51" s="219">
        <v>0</v>
      </c>
      <c r="E51" s="219">
        <v>0</v>
      </c>
      <c r="F51" s="219">
        <v>3</v>
      </c>
      <c r="G51" s="219">
        <v>4</v>
      </c>
      <c r="I51" s="134" t="s">
        <v>157</v>
      </c>
      <c r="J51" s="134" t="s">
        <v>158</v>
      </c>
      <c r="K51" s="135">
        <v>3</v>
      </c>
      <c r="L51" s="135">
        <v>0</v>
      </c>
      <c r="M51" s="135">
        <v>0</v>
      </c>
      <c r="N51" s="135">
        <v>3</v>
      </c>
      <c r="O51" s="188">
        <v>5</v>
      </c>
      <c r="Q51" s="15" t="s">
        <v>119</v>
      </c>
      <c r="R51" s="319" t="s">
        <v>157</v>
      </c>
      <c r="S51" s="319" t="s">
        <v>158</v>
      </c>
      <c r="T51" s="320">
        <v>3</v>
      </c>
      <c r="U51" s="320">
        <v>0</v>
      </c>
      <c r="V51" s="320">
        <v>0</v>
      </c>
      <c r="W51" s="320">
        <v>3</v>
      </c>
      <c r="X51" s="321">
        <v>5</v>
      </c>
      <c r="Z51" s="139" t="s">
        <v>161</v>
      </c>
      <c r="AA51" s="139" t="s">
        <v>162</v>
      </c>
      <c r="AB51" s="140">
        <v>3</v>
      </c>
      <c r="AC51" s="140">
        <v>2</v>
      </c>
      <c r="AD51" s="140">
        <v>0</v>
      </c>
      <c r="AE51" s="140">
        <v>4</v>
      </c>
      <c r="AF51" s="122">
        <v>5</v>
      </c>
    </row>
    <row r="52" spans="1:32" s="4" customFormat="1" ht="15" customHeight="1">
      <c r="A52" s="204" t="s">
        <v>299</v>
      </c>
      <c r="B52" s="204" t="s">
        <v>300</v>
      </c>
      <c r="C52" s="205">
        <v>2</v>
      </c>
      <c r="D52" s="205">
        <v>2</v>
      </c>
      <c r="E52" s="205">
        <v>0</v>
      </c>
      <c r="F52" s="205">
        <v>3</v>
      </c>
      <c r="G52" s="205">
        <v>5</v>
      </c>
      <c r="I52" s="136" t="s">
        <v>159</v>
      </c>
      <c r="J52" s="137" t="s">
        <v>160</v>
      </c>
      <c r="K52" s="138">
        <v>2</v>
      </c>
      <c r="L52" s="138">
        <v>0</v>
      </c>
      <c r="M52" s="138">
        <v>2</v>
      </c>
      <c r="N52" s="138">
        <v>3</v>
      </c>
      <c r="O52" s="113">
        <v>4</v>
      </c>
      <c r="Q52" s="15" t="s">
        <v>119</v>
      </c>
      <c r="R52" s="322" t="s">
        <v>159</v>
      </c>
      <c r="S52" s="323" t="s">
        <v>160</v>
      </c>
      <c r="T52" s="324">
        <v>2</v>
      </c>
      <c r="U52" s="324">
        <v>0</v>
      </c>
      <c r="V52" s="324">
        <v>2</v>
      </c>
      <c r="W52" s="324">
        <v>3</v>
      </c>
      <c r="X52" s="287">
        <v>4</v>
      </c>
      <c r="Z52" s="72"/>
      <c r="AA52" s="60"/>
      <c r="AB52" s="259"/>
      <c r="AC52" s="259"/>
      <c r="AD52" s="259"/>
      <c r="AE52" s="259"/>
      <c r="AF52" s="76"/>
    </row>
    <row r="53" spans="1:32" s="4" customFormat="1" ht="15" customHeight="1">
      <c r="A53" s="220" t="s">
        <v>301</v>
      </c>
      <c r="B53" s="221" t="s">
        <v>302</v>
      </c>
      <c r="C53" s="214">
        <v>3</v>
      </c>
      <c r="D53" s="214">
        <v>0</v>
      </c>
      <c r="E53" s="214">
        <v>2</v>
      </c>
      <c r="F53" s="214">
        <v>4</v>
      </c>
      <c r="G53" s="214">
        <v>6</v>
      </c>
      <c r="I53" s="139" t="s">
        <v>161</v>
      </c>
      <c r="J53" s="139" t="s">
        <v>162</v>
      </c>
      <c r="K53" s="140">
        <v>3</v>
      </c>
      <c r="L53" s="140">
        <v>2</v>
      </c>
      <c r="M53" s="140">
        <v>0</v>
      </c>
      <c r="N53" s="140">
        <v>4</v>
      </c>
      <c r="O53" s="122">
        <v>5</v>
      </c>
      <c r="Q53" s="15" t="s">
        <v>119</v>
      </c>
      <c r="R53" s="325" t="s">
        <v>161</v>
      </c>
      <c r="S53" s="325" t="s">
        <v>162</v>
      </c>
      <c r="T53" s="326">
        <v>3</v>
      </c>
      <c r="U53" s="326">
        <v>2</v>
      </c>
      <c r="V53" s="326">
        <v>0</v>
      </c>
      <c r="W53" s="326">
        <v>4</v>
      </c>
      <c r="X53" s="312">
        <v>5</v>
      </c>
      <c r="Z53" s="72"/>
      <c r="AA53" s="60"/>
      <c r="AB53" s="259"/>
      <c r="AC53" s="259"/>
      <c r="AD53" s="259"/>
      <c r="AE53" s="259"/>
      <c r="AF53" s="76"/>
    </row>
    <row r="54" spans="1:32" s="4" customFormat="1" ht="15" customHeight="1">
      <c r="A54" s="200" t="s">
        <v>303</v>
      </c>
      <c r="B54" s="200" t="s">
        <v>47</v>
      </c>
      <c r="C54" s="206">
        <v>3</v>
      </c>
      <c r="D54" s="206">
        <v>0</v>
      </c>
      <c r="E54" s="206">
        <v>2</v>
      </c>
      <c r="F54" s="206">
        <v>4</v>
      </c>
      <c r="G54" s="206">
        <v>6</v>
      </c>
      <c r="I54" s="141" t="s">
        <v>163</v>
      </c>
      <c r="J54" s="137" t="s">
        <v>164</v>
      </c>
      <c r="K54" s="138">
        <v>2</v>
      </c>
      <c r="L54" s="138">
        <v>2</v>
      </c>
      <c r="M54" s="138">
        <v>0</v>
      </c>
      <c r="N54" s="138">
        <v>3</v>
      </c>
      <c r="O54" s="113">
        <v>5</v>
      </c>
      <c r="Q54" s="15" t="s">
        <v>119</v>
      </c>
      <c r="R54" s="327" t="s">
        <v>163</v>
      </c>
      <c r="S54" s="323" t="s">
        <v>164</v>
      </c>
      <c r="T54" s="324">
        <v>2</v>
      </c>
      <c r="U54" s="324">
        <v>2</v>
      </c>
      <c r="V54" s="324">
        <v>0</v>
      </c>
      <c r="W54" s="324">
        <v>3</v>
      </c>
      <c r="X54" s="287">
        <v>5</v>
      </c>
      <c r="Z54" s="72"/>
      <c r="AA54" s="60"/>
      <c r="AB54" s="259"/>
      <c r="AC54" s="259"/>
      <c r="AD54" s="259"/>
      <c r="AE54" s="259"/>
      <c r="AF54" s="76"/>
    </row>
    <row r="55" spans="1:32" s="4" customFormat="1" ht="15" customHeight="1">
      <c r="A55" s="202" t="s">
        <v>35</v>
      </c>
      <c r="B55" s="202" t="s">
        <v>304</v>
      </c>
      <c r="C55" s="208">
        <v>2</v>
      </c>
      <c r="D55" s="208">
        <v>0</v>
      </c>
      <c r="E55" s="208">
        <v>0</v>
      </c>
      <c r="F55" s="208">
        <v>2</v>
      </c>
      <c r="G55" s="208">
        <v>3</v>
      </c>
      <c r="I55" s="142" t="s">
        <v>134</v>
      </c>
      <c r="J55" s="142" t="s">
        <v>132</v>
      </c>
      <c r="K55" s="143">
        <v>3</v>
      </c>
      <c r="L55" s="143">
        <v>0</v>
      </c>
      <c r="M55" s="143">
        <v>0</v>
      </c>
      <c r="N55" s="143">
        <v>3</v>
      </c>
      <c r="O55" s="192">
        <v>3</v>
      </c>
      <c r="Q55" s="15" t="s">
        <v>119</v>
      </c>
      <c r="R55" s="328" t="s">
        <v>167</v>
      </c>
      <c r="S55" s="328" t="s">
        <v>168</v>
      </c>
      <c r="T55" s="329">
        <v>0</v>
      </c>
      <c r="U55" s="329">
        <v>0</v>
      </c>
      <c r="V55" s="329">
        <v>0</v>
      </c>
      <c r="W55" s="329">
        <v>0</v>
      </c>
      <c r="X55" s="329">
        <v>4</v>
      </c>
      <c r="Z55" s="72"/>
      <c r="AA55" s="60"/>
      <c r="AB55" s="259"/>
      <c r="AC55" s="259"/>
      <c r="AD55" s="259"/>
      <c r="AE55" s="259"/>
      <c r="AF55" s="76"/>
    </row>
    <row r="56" spans="1:32" s="4" customFormat="1" ht="15" customHeight="1">
      <c r="A56" s="204" t="s">
        <v>37</v>
      </c>
      <c r="B56" s="204" t="s">
        <v>305</v>
      </c>
      <c r="C56" s="214">
        <v>2</v>
      </c>
      <c r="D56" s="214">
        <v>0</v>
      </c>
      <c r="E56" s="214">
        <v>0</v>
      </c>
      <c r="F56" s="214">
        <v>2</v>
      </c>
      <c r="G56" s="214">
        <v>3</v>
      </c>
      <c r="I56" s="144" t="s">
        <v>165</v>
      </c>
      <c r="J56" s="144" t="s">
        <v>166</v>
      </c>
      <c r="K56" s="140">
        <v>3</v>
      </c>
      <c r="L56" s="140">
        <v>0</v>
      </c>
      <c r="M56" s="140">
        <v>0</v>
      </c>
      <c r="N56" s="140">
        <v>3</v>
      </c>
      <c r="O56" s="140">
        <v>4</v>
      </c>
      <c r="Q56" s="15" t="s">
        <v>119</v>
      </c>
      <c r="R56" s="330" t="s">
        <v>165</v>
      </c>
      <c r="S56" s="330" t="s">
        <v>166</v>
      </c>
      <c r="T56" s="326">
        <v>3</v>
      </c>
      <c r="U56" s="326">
        <v>0</v>
      </c>
      <c r="V56" s="326">
        <v>0</v>
      </c>
      <c r="W56" s="326">
        <v>3</v>
      </c>
      <c r="X56" s="326">
        <v>4</v>
      </c>
      <c r="Z56" s="72"/>
      <c r="AA56" s="60"/>
      <c r="AB56" s="259"/>
      <c r="AC56" s="259"/>
      <c r="AD56" s="259"/>
      <c r="AE56" s="259"/>
      <c r="AF56" s="76"/>
    </row>
    <row r="57" spans="1:32" s="4" customFormat="1" ht="15" customHeight="1">
      <c r="A57" s="204"/>
      <c r="B57" s="204"/>
      <c r="C57" s="214"/>
      <c r="D57" s="214"/>
      <c r="E57" s="214"/>
      <c r="F57" s="214"/>
      <c r="G57" s="214"/>
      <c r="I57" s="145" t="s">
        <v>167</v>
      </c>
      <c r="J57" s="145" t="s">
        <v>168</v>
      </c>
      <c r="K57" s="146">
        <v>0</v>
      </c>
      <c r="L57" s="146">
        <v>0</v>
      </c>
      <c r="M57" s="146">
        <v>0</v>
      </c>
      <c r="N57" s="146">
        <v>0</v>
      </c>
      <c r="O57" s="146">
        <v>4</v>
      </c>
      <c r="Q57" s="20"/>
      <c r="R57" s="353" t="s">
        <v>121</v>
      </c>
      <c r="S57" s="353"/>
      <c r="T57" s="59">
        <f>SUM(T51:T56)</f>
        <v>13</v>
      </c>
      <c r="U57" s="59">
        <f>SUM(U51:U56)</f>
        <v>4</v>
      </c>
      <c r="V57" s="59">
        <f>SUM(V51:V56)</f>
        <v>2</v>
      </c>
      <c r="W57" s="59">
        <f>SUM(W51:W56)</f>
        <v>16</v>
      </c>
      <c r="X57" s="89">
        <f>SUM(X51:X56)</f>
        <v>27</v>
      </c>
      <c r="Z57" s="72"/>
      <c r="AA57" s="60"/>
      <c r="AB57" s="259"/>
      <c r="AC57" s="259"/>
      <c r="AD57" s="259"/>
      <c r="AE57" s="259"/>
      <c r="AF57" s="76"/>
    </row>
    <row r="58" spans="1:32" s="4" customFormat="1" ht="15" customHeight="1">
      <c r="A58" s="167"/>
      <c r="B58" s="217"/>
      <c r="C58" s="198"/>
      <c r="D58" s="198"/>
      <c r="E58" s="198"/>
      <c r="F58" s="198"/>
      <c r="G58" s="218"/>
      <c r="I58" s="360" t="s">
        <v>23</v>
      </c>
      <c r="J58" s="360"/>
      <c r="K58" s="147">
        <f>SUM(K51:K57)</f>
        <v>16</v>
      </c>
      <c r="L58" s="147">
        <f>SUM(L51:L57)</f>
        <v>4</v>
      </c>
      <c r="M58" s="147">
        <f>SUM(M51:M57)</f>
        <v>2</v>
      </c>
      <c r="N58" s="147">
        <f>SUM(N51:N57)</f>
        <v>19</v>
      </c>
      <c r="O58" s="147">
        <f>SUM(O51:O57)</f>
        <v>30</v>
      </c>
      <c r="Q58" s="20" t="s">
        <v>120</v>
      </c>
      <c r="R58" s="283" t="s">
        <v>134</v>
      </c>
      <c r="S58" s="309" t="s">
        <v>132</v>
      </c>
      <c r="T58" s="284">
        <v>3</v>
      </c>
      <c r="U58" s="284">
        <v>0</v>
      </c>
      <c r="V58" s="284">
        <v>0</v>
      </c>
      <c r="W58" s="284">
        <v>3</v>
      </c>
      <c r="X58" s="331">
        <v>3</v>
      </c>
      <c r="Z58" s="72"/>
      <c r="AA58" s="60"/>
      <c r="AB58" s="259"/>
      <c r="AC58" s="259"/>
      <c r="AD58" s="259"/>
      <c r="AE58" s="259"/>
      <c r="AF58" s="76"/>
    </row>
    <row r="59" spans="1:32" s="4" customFormat="1" ht="15" customHeight="1">
      <c r="A59" s="172"/>
      <c r="B59" s="172"/>
      <c r="C59" s="172"/>
      <c r="D59" s="172"/>
      <c r="E59" s="172"/>
      <c r="F59" s="172"/>
      <c r="G59" s="198"/>
      <c r="I59" s="356"/>
      <c r="J59" s="357"/>
      <c r="K59" s="50"/>
      <c r="L59" s="50"/>
      <c r="M59" s="50"/>
      <c r="N59" s="50"/>
      <c r="O59" s="80"/>
      <c r="Q59" s="20"/>
      <c r="R59" s="37"/>
      <c r="S59" s="38"/>
      <c r="T59" s="269"/>
      <c r="U59" s="269"/>
      <c r="V59" s="269"/>
      <c r="W59" s="269"/>
      <c r="X59" s="76"/>
      <c r="Z59" s="72"/>
      <c r="AA59" s="60"/>
      <c r="AB59" s="259"/>
      <c r="AC59" s="259"/>
      <c r="AD59" s="259"/>
      <c r="AE59" s="259"/>
      <c r="AF59" s="76"/>
    </row>
    <row r="60" spans="1:32" s="4" customFormat="1" ht="15" customHeight="1">
      <c r="A60" s="368" t="s">
        <v>23</v>
      </c>
      <c r="B60" s="368"/>
      <c r="C60" s="222">
        <f>SUM(C51:C59)</f>
        <v>15</v>
      </c>
      <c r="D60" s="222">
        <f>SUM(D51:D59)</f>
        <v>2</v>
      </c>
      <c r="E60" s="222">
        <v>6</v>
      </c>
      <c r="F60" s="222">
        <f>F51+F52+F53+F54+F55+F56+F57+F58+F59</f>
        <v>18</v>
      </c>
      <c r="G60" s="222">
        <f>G51+G52+G53+G54+G55+G56+G57+G58+G59</f>
        <v>27</v>
      </c>
      <c r="I60" s="270"/>
      <c r="J60" s="271"/>
      <c r="K60" s="50"/>
      <c r="L60" s="50"/>
      <c r="M60" s="50"/>
      <c r="N60" s="50"/>
      <c r="O60" s="80"/>
      <c r="Q60" s="20"/>
      <c r="R60" s="353" t="s">
        <v>122</v>
      </c>
      <c r="S60" s="353"/>
      <c r="T60" s="59">
        <f>SUM(T58:T59)</f>
        <v>3</v>
      </c>
      <c r="U60" s="59">
        <f>SUM(U58:U59)</f>
        <v>0</v>
      </c>
      <c r="V60" s="59">
        <f>SUM(V58:V59)</f>
        <v>0</v>
      </c>
      <c r="W60" s="59">
        <f>SUM(W58:W59)</f>
        <v>3</v>
      </c>
      <c r="X60" s="89">
        <f>SUM(X58:X59)</f>
        <v>3</v>
      </c>
      <c r="Z60" s="262" t="s">
        <v>123</v>
      </c>
      <c r="AA60" s="66"/>
      <c r="AB60" s="39">
        <f>SUM(AB51:AB59)</f>
        <v>3</v>
      </c>
      <c r="AC60" s="39">
        <f>SUM(AC51:AC59)</f>
        <v>2</v>
      </c>
      <c r="AD60" s="39">
        <f>SUM(AD51:AD59)</f>
        <v>0</v>
      </c>
      <c r="AE60" s="39">
        <f>SUM(AE51:AE59)</f>
        <v>4</v>
      </c>
      <c r="AF60" s="96">
        <f>SUM(AF51:AF59)</f>
        <v>5</v>
      </c>
    </row>
    <row r="61" spans="1:32" s="4" customFormat="1" ht="15" customHeight="1">
      <c r="A61" s="20"/>
      <c r="B61" s="5"/>
      <c r="C61" s="5"/>
      <c r="D61" s="5"/>
      <c r="E61" s="5"/>
      <c r="F61" s="5"/>
      <c r="G61" s="19"/>
      <c r="I61" s="270"/>
      <c r="J61" s="271"/>
      <c r="K61" s="50"/>
      <c r="L61" s="50"/>
      <c r="M61" s="50"/>
      <c r="N61" s="50"/>
      <c r="O61" s="80"/>
      <c r="Q61" s="20"/>
      <c r="R61" s="266" t="s">
        <v>123</v>
      </c>
      <c r="S61" s="266"/>
      <c r="T61" s="39">
        <f>SUM(T57,T60)</f>
        <v>16</v>
      </c>
      <c r="U61" s="39">
        <f>SUM(U57,U60)</f>
        <v>4</v>
      </c>
      <c r="V61" s="39">
        <f>SUM(V57,V60)</f>
        <v>2</v>
      </c>
      <c r="W61" s="39">
        <f>SUM(W57,W60)</f>
        <v>19</v>
      </c>
      <c r="X61" s="73">
        <f>SUM(X57,X60)</f>
        <v>30</v>
      </c>
      <c r="Z61" s="92"/>
      <c r="AA61" s="64"/>
      <c r="AB61" s="65"/>
      <c r="AC61" s="65"/>
      <c r="AD61" s="65"/>
      <c r="AE61" s="65"/>
      <c r="AF61" s="87"/>
    </row>
    <row r="62" spans="1:32" s="4" customFormat="1" ht="15" customHeight="1">
      <c r="A62" s="270"/>
      <c r="B62" s="271"/>
      <c r="C62" s="50"/>
      <c r="D62" s="50"/>
      <c r="E62" s="50"/>
      <c r="F62" s="50"/>
      <c r="G62" s="80"/>
      <c r="I62" s="270"/>
      <c r="J62" s="271"/>
      <c r="K62" s="50"/>
      <c r="L62" s="50"/>
      <c r="M62" s="50"/>
      <c r="N62" s="50"/>
      <c r="O62" s="80"/>
      <c r="Q62" s="20"/>
      <c r="R62" s="5"/>
      <c r="S62" s="5"/>
      <c r="T62" s="5"/>
      <c r="U62" s="5"/>
      <c r="V62" s="5"/>
      <c r="W62" s="5"/>
      <c r="X62" s="19"/>
      <c r="Z62" s="264"/>
      <c r="AA62" s="265"/>
      <c r="AB62" s="260"/>
      <c r="AC62" s="260"/>
      <c r="AD62" s="260"/>
      <c r="AE62" s="260"/>
      <c r="AF62" s="261"/>
    </row>
    <row r="63" spans="1:32" s="4" customFormat="1" ht="15" customHeight="1">
      <c r="A63" s="344" t="s">
        <v>51</v>
      </c>
      <c r="B63" s="345"/>
      <c r="C63" s="345"/>
      <c r="D63" s="345"/>
      <c r="E63" s="345"/>
      <c r="F63" s="345"/>
      <c r="G63" s="346"/>
      <c r="I63" s="344" t="s">
        <v>51</v>
      </c>
      <c r="J63" s="345"/>
      <c r="K63" s="345"/>
      <c r="L63" s="345"/>
      <c r="M63" s="345"/>
      <c r="N63" s="345"/>
      <c r="O63" s="346"/>
      <c r="Q63" s="20"/>
      <c r="R63" s="271"/>
      <c r="S63" s="271"/>
      <c r="T63" s="267"/>
      <c r="U63" s="267"/>
      <c r="V63" s="267"/>
      <c r="W63" s="267"/>
      <c r="X63" s="268"/>
      <c r="Z63" s="344" t="s">
        <v>51</v>
      </c>
      <c r="AA63" s="345"/>
      <c r="AB63" s="345"/>
      <c r="AC63" s="345"/>
      <c r="AD63" s="345"/>
      <c r="AE63" s="345"/>
      <c r="AF63" s="346"/>
    </row>
    <row r="64" spans="1:32" s="2" customFormat="1" ht="22.5" customHeight="1">
      <c r="A64" s="67" t="s">
        <v>8</v>
      </c>
      <c r="B64" s="30" t="s">
        <v>9</v>
      </c>
      <c r="C64" s="31" t="s">
        <v>0</v>
      </c>
      <c r="D64" s="31" t="s">
        <v>10</v>
      </c>
      <c r="E64" s="31" t="s">
        <v>11</v>
      </c>
      <c r="F64" s="31" t="s">
        <v>12</v>
      </c>
      <c r="G64" s="68" t="s">
        <v>13</v>
      </c>
      <c r="H64" s="1"/>
      <c r="I64" s="67" t="s">
        <v>8</v>
      </c>
      <c r="J64" s="30" t="s">
        <v>9</v>
      </c>
      <c r="K64" s="31" t="s">
        <v>0</v>
      </c>
      <c r="L64" s="31" t="s">
        <v>10</v>
      </c>
      <c r="M64" s="31" t="s">
        <v>11</v>
      </c>
      <c r="N64" s="31" t="s">
        <v>12</v>
      </c>
      <c r="O64" s="68" t="s">
        <v>13</v>
      </c>
      <c r="Q64" s="20"/>
      <c r="R64" s="345" t="s">
        <v>51</v>
      </c>
      <c r="S64" s="345"/>
      <c r="T64" s="345"/>
      <c r="U64" s="345"/>
      <c r="V64" s="345"/>
      <c r="W64" s="345"/>
      <c r="X64" s="346"/>
      <c r="Z64" s="67" t="s">
        <v>8</v>
      </c>
      <c r="AA64" s="30" t="s">
        <v>9</v>
      </c>
      <c r="AB64" s="31" t="s">
        <v>0</v>
      </c>
      <c r="AC64" s="31" t="s">
        <v>10</v>
      </c>
      <c r="AD64" s="31" t="s">
        <v>11</v>
      </c>
      <c r="AE64" s="31" t="s">
        <v>12</v>
      </c>
      <c r="AF64" s="68" t="s">
        <v>13</v>
      </c>
    </row>
    <row r="65" spans="1:32" s="4" customFormat="1" ht="15" customHeight="1">
      <c r="A65" s="207" t="s">
        <v>306</v>
      </c>
      <c r="B65" s="202" t="s">
        <v>307</v>
      </c>
      <c r="C65" s="203">
        <v>3</v>
      </c>
      <c r="D65" s="203">
        <v>0</v>
      </c>
      <c r="E65" s="203">
        <v>2</v>
      </c>
      <c r="F65" s="203">
        <v>4</v>
      </c>
      <c r="G65" s="203">
        <v>7</v>
      </c>
      <c r="I65" s="139" t="s">
        <v>169</v>
      </c>
      <c r="J65" s="169" t="s">
        <v>103</v>
      </c>
      <c r="K65" s="140">
        <v>3</v>
      </c>
      <c r="L65" s="140">
        <v>0</v>
      </c>
      <c r="M65" s="140">
        <v>0</v>
      </c>
      <c r="N65" s="140">
        <v>3</v>
      </c>
      <c r="O65" s="122">
        <v>4</v>
      </c>
      <c r="Q65" s="88"/>
      <c r="R65" s="30" t="s">
        <v>8</v>
      </c>
      <c r="S65" s="30" t="s">
        <v>9</v>
      </c>
      <c r="T65" s="31" t="s">
        <v>0</v>
      </c>
      <c r="U65" s="31" t="s">
        <v>10</v>
      </c>
      <c r="V65" s="31" t="s">
        <v>11</v>
      </c>
      <c r="W65" s="31" t="s">
        <v>12</v>
      </c>
      <c r="X65" s="68" t="s">
        <v>13</v>
      </c>
      <c r="Z65" s="241"/>
      <c r="AA65" s="242"/>
      <c r="AB65" s="125"/>
      <c r="AC65" s="125"/>
      <c r="AD65" s="125"/>
      <c r="AE65" s="125"/>
      <c r="AF65" s="243"/>
    </row>
    <row r="66" spans="1:32" s="4" customFormat="1" ht="15" customHeight="1">
      <c r="A66" s="216" t="s">
        <v>308</v>
      </c>
      <c r="B66" s="204" t="s">
        <v>309</v>
      </c>
      <c r="C66" s="214">
        <v>3</v>
      </c>
      <c r="D66" s="214">
        <v>0</v>
      </c>
      <c r="E66" s="214">
        <v>2</v>
      </c>
      <c r="F66" s="214">
        <v>4</v>
      </c>
      <c r="G66" s="214">
        <v>7</v>
      </c>
      <c r="I66" s="136" t="s">
        <v>170</v>
      </c>
      <c r="J66" s="137" t="s">
        <v>171</v>
      </c>
      <c r="K66" s="138">
        <v>3</v>
      </c>
      <c r="L66" s="138">
        <v>0</v>
      </c>
      <c r="M66" s="138">
        <v>2</v>
      </c>
      <c r="N66" s="138">
        <v>4</v>
      </c>
      <c r="O66" s="113">
        <v>5</v>
      </c>
      <c r="Q66" s="15" t="s">
        <v>119</v>
      </c>
      <c r="R66" s="325" t="s">
        <v>169</v>
      </c>
      <c r="S66" s="333" t="s">
        <v>103</v>
      </c>
      <c r="T66" s="326">
        <v>3</v>
      </c>
      <c r="U66" s="326">
        <v>0</v>
      </c>
      <c r="V66" s="326">
        <v>0</v>
      </c>
      <c r="W66" s="326">
        <v>3</v>
      </c>
      <c r="X66" s="334">
        <v>4</v>
      </c>
      <c r="Z66" s="72"/>
      <c r="AA66" s="60"/>
      <c r="AB66" s="259"/>
      <c r="AC66" s="259"/>
      <c r="AD66" s="259"/>
      <c r="AE66" s="259"/>
      <c r="AF66" s="76"/>
    </row>
    <row r="67" spans="1:32" s="4" customFormat="1" ht="15" customHeight="1">
      <c r="A67" s="216" t="s">
        <v>310</v>
      </c>
      <c r="B67" s="204" t="s">
        <v>311</v>
      </c>
      <c r="C67" s="214">
        <v>2</v>
      </c>
      <c r="D67" s="214">
        <v>0</v>
      </c>
      <c r="E67" s="214">
        <v>0</v>
      </c>
      <c r="F67" s="214">
        <v>2</v>
      </c>
      <c r="G67" s="214">
        <v>3</v>
      </c>
      <c r="I67" s="136" t="s">
        <v>172</v>
      </c>
      <c r="J67" s="137" t="s">
        <v>173</v>
      </c>
      <c r="K67" s="138">
        <v>2</v>
      </c>
      <c r="L67" s="138">
        <v>2</v>
      </c>
      <c r="M67" s="138">
        <v>0</v>
      </c>
      <c r="N67" s="138">
        <v>3</v>
      </c>
      <c r="O67" s="186">
        <v>5</v>
      </c>
      <c r="Q67" s="15" t="s">
        <v>119</v>
      </c>
      <c r="R67" s="322" t="s">
        <v>170</v>
      </c>
      <c r="S67" s="323" t="s">
        <v>171</v>
      </c>
      <c r="T67" s="324">
        <v>3</v>
      </c>
      <c r="U67" s="324">
        <v>0</v>
      </c>
      <c r="V67" s="324">
        <v>2</v>
      </c>
      <c r="W67" s="324">
        <v>4</v>
      </c>
      <c r="X67" s="287">
        <v>5</v>
      </c>
      <c r="Z67" s="72"/>
      <c r="AA67" s="60"/>
      <c r="AB67" s="259"/>
      <c r="AC67" s="259"/>
      <c r="AD67" s="259"/>
      <c r="AE67" s="259"/>
      <c r="AF67" s="76"/>
    </row>
    <row r="68" spans="1:32" s="4" customFormat="1" ht="15" customHeight="1">
      <c r="A68" s="223" t="s">
        <v>312</v>
      </c>
      <c r="B68" s="224" t="s">
        <v>313</v>
      </c>
      <c r="C68" s="225">
        <v>3</v>
      </c>
      <c r="D68" s="225">
        <v>0</v>
      </c>
      <c r="E68" s="225">
        <v>0</v>
      </c>
      <c r="F68" s="225">
        <v>3</v>
      </c>
      <c r="G68" s="225">
        <v>5</v>
      </c>
      <c r="I68" s="172" t="s">
        <v>174</v>
      </c>
      <c r="J68" s="133" t="s">
        <v>137</v>
      </c>
      <c r="K68" s="138">
        <v>2</v>
      </c>
      <c r="L68" s="138">
        <v>0</v>
      </c>
      <c r="M68" s="138">
        <v>0</v>
      </c>
      <c r="N68" s="138">
        <v>2</v>
      </c>
      <c r="O68" s="113">
        <v>3</v>
      </c>
      <c r="Q68" s="15" t="s">
        <v>119</v>
      </c>
      <c r="R68" s="322" t="s">
        <v>172</v>
      </c>
      <c r="S68" s="323" t="s">
        <v>173</v>
      </c>
      <c r="T68" s="324">
        <v>2</v>
      </c>
      <c r="U68" s="324">
        <v>2</v>
      </c>
      <c r="V68" s="324">
        <v>0</v>
      </c>
      <c r="W68" s="324">
        <v>3</v>
      </c>
      <c r="X68" s="335">
        <v>5</v>
      </c>
      <c r="Z68" s="72"/>
      <c r="AA68" s="60"/>
      <c r="AB68" s="259"/>
      <c r="AC68" s="259"/>
      <c r="AD68" s="259"/>
      <c r="AE68" s="259"/>
      <c r="AF68" s="76"/>
    </row>
    <row r="69" spans="1:32" s="4" customFormat="1" ht="15" customHeight="1">
      <c r="A69" s="226" t="s">
        <v>63</v>
      </c>
      <c r="B69" s="227" t="s">
        <v>314</v>
      </c>
      <c r="C69" s="219">
        <v>3</v>
      </c>
      <c r="D69" s="219">
        <v>0</v>
      </c>
      <c r="E69" s="219">
        <v>0</v>
      </c>
      <c r="F69" s="219">
        <v>3</v>
      </c>
      <c r="G69" s="219">
        <v>5</v>
      </c>
      <c r="I69" s="139" t="s">
        <v>169</v>
      </c>
      <c r="J69" s="169" t="s">
        <v>175</v>
      </c>
      <c r="K69" s="140">
        <v>3</v>
      </c>
      <c r="L69" s="140">
        <v>0</v>
      </c>
      <c r="M69" s="140">
        <v>0</v>
      </c>
      <c r="N69" s="140">
        <v>3</v>
      </c>
      <c r="O69" s="122">
        <v>4</v>
      </c>
      <c r="Q69" s="15" t="s">
        <v>119</v>
      </c>
      <c r="R69" s="325" t="s">
        <v>169</v>
      </c>
      <c r="S69" s="333" t="s">
        <v>175</v>
      </c>
      <c r="T69" s="326">
        <v>3</v>
      </c>
      <c r="U69" s="326">
        <v>0</v>
      </c>
      <c r="V69" s="326">
        <v>0</v>
      </c>
      <c r="W69" s="326">
        <v>3</v>
      </c>
      <c r="X69" s="334">
        <v>4</v>
      </c>
      <c r="Z69" s="72"/>
      <c r="AA69" s="60"/>
      <c r="AB69" s="259"/>
      <c r="AC69" s="259"/>
      <c r="AD69" s="259"/>
      <c r="AE69" s="259"/>
      <c r="AF69" s="76"/>
    </row>
    <row r="70" spans="1:32" s="4" customFormat="1" ht="15" customHeight="1">
      <c r="A70" s="226" t="s">
        <v>315</v>
      </c>
      <c r="B70" s="200" t="s">
        <v>316</v>
      </c>
      <c r="C70" s="219">
        <v>2</v>
      </c>
      <c r="D70" s="219">
        <v>0</v>
      </c>
      <c r="E70" s="219">
        <v>0</v>
      </c>
      <c r="F70" s="219">
        <v>2</v>
      </c>
      <c r="G70" s="219">
        <v>3</v>
      </c>
      <c r="I70" s="148" t="s">
        <v>63</v>
      </c>
      <c r="J70" s="148" t="s">
        <v>69</v>
      </c>
      <c r="K70" s="138">
        <v>3</v>
      </c>
      <c r="L70" s="138">
        <v>0</v>
      </c>
      <c r="M70" s="138">
        <v>0</v>
      </c>
      <c r="N70" s="138">
        <v>3</v>
      </c>
      <c r="O70" s="113">
        <v>5</v>
      </c>
      <c r="Q70" s="15"/>
      <c r="R70" s="353" t="s">
        <v>121</v>
      </c>
      <c r="S70" s="353"/>
      <c r="T70" s="59">
        <f>SUM(T66:T69)</f>
        <v>11</v>
      </c>
      <c r="U70" s="59">
        <f>SUM(U66:U69)</f>
        <v>2</v>
      </c>
      <c r="V70" s="59">
        <f>SUM(V66:V69)</f>
        <v>2</v>
      </c>
      <c r="W70" s="59">
        <f>SUM(W66:W69)</f>
        <v>13</v>
      </c>
      <c r="X70" s="89">
        <f>SUM(X66:X69)</f>
        <v>18</v>
      </c>
      <c r="Z70" s="72"/>
      <c r="AA70" s="60"/>
      <c r="AB70" s="259"/>
      <c r="AC70" s="259"/>
      <c r="AD70" s="259"/>
      <c r="AE70" s="259"/>
      <c r="AF70" s="76"/>
    </row>
    <row r="71" spans="1:32" s="4" customFormat="1" ht="15" customHeight="1">
      <c r="A71" s="228"/>
      <c r="B71" s="200"/>
      <c r="C71" s="219"/>
      <c r="D71" s="219"/>
      <c r="E71" s="219"/>
      <c r="F71" s="219"/>
      <c r="G71" s="219"/>
      <c r="I71" s="139" t="s">
        <v>63</v>
      </c>
      <c r="J71" s="139" t="s">
        <v>176</v>
      </c>
      <c r="K71" s="140">
        <v>3</v>
      </c>
      <c r="L71" s="140">
        <v>0</v>
      </c>
      <c r="M71" s="140">
        <v>0</v>
      </c>
      <c r="N71" s="140">
        <v>3</v>
      </c>
      <c r="O71" s="122">
        <v>5</v>
      </c>
      <c r="Q71" s="20" t="s">
        <v>120</v>
      </c>
      <c r="R71" s="332" t="s">
        <v>174</v>
      </c>
      <c r="S71" s="322" t="s">
        <v>137</v>
      </c>
      <c r="T71" s="324">
        <v>2</v>
      </c>
      <c r="U71" s="324">
        <v>0</v>
      </c>
      <c r="V71" s="324">
        <v>0</v>
      </c>
      <c r="W71" s="324">
        <v>2</v>
      </c>
      <c r="X71" s="287">
        <v>3</v>
      </c>
      <c r="Z71" s="72"/>
      <c r="AA71" s="60"/>
      <c r="AB71" s="259"/>
      <c r="AC71" s="259"/>
      <c r="AD71" s="259"/>
      <c r="AE71" s="259"/>
      <c r="AF71" s="76"/>
    </row>
    <row r="72" spans="1:32" s="4" customFormat="1" ht="15" customHeight="1">
      <c r="A72" s="229"/>
      <c r="B72" s="230"/>
      <c r="C72" s="165"/>
      <c r="D72" s="165"/>
      <c r="E72" s="165"/>
      <c r="F72" s="165"/>
      <c r="G72" s="166"/>
      <c r="I72" s="69"/>
      <c r="J72" s="32"/>
      <c r="K72" s="269"/>
      <c r="L72" s="269"/>
      <c r="M72" s="269"/>
      <c r="N72" s="269"/>
      <c r="O72" s="76"/>
      <c r="Q72" s="20" t="s">
        <v>120</v>
      </c>
      <c r="R72" s="322" t="s">
        <v>63</v>
      </c>
      <c r="S72" s="322" t="s">
        <v>69</v>
      </c>
      <c r="T72" s="324">
        <v>3</v>
      </c>
      <c r="U72" s="324">
        <v>0</v>
      </c>
      <c r="V72" s="324">
        <v>0</v>
      </c>
      <c r="W72" s="324">
        <v>3</v>
      </c>
      <c r="X72" s="287">
        <v>5</v>
      </c>
      <c r="Z72" s="72"/>
      <c r="AA72" s="60"/>
      <c r="AB72" s="259"/>
      <c r="AC72" s="259"/>
      <c r="AD72" s="259"/>
      <c r="AE72" s="259"/>
      <c r="AF72" s="76"/>
    </row>
    <row r="73" spans="1:32" s="4" customFormat="1" ht="13.5" customHeight="1">
      <c r="A73" s="156"/>
      <c r="B73" s="199"/>
      <c r="C73" s="155"/>
      <c r="D73" s="155"/>
      <c r="E73" s="155"/>
      <c r="F73" s="155"/>
      <c r="G73" s="170"/>
      <c r="I73" s="358" t="s">
        <v>23</v>
      </c>
      <c r="J73" s="359"/>
      <c r="K73" s="39">
        <f>SUM(K65:K72)</f>
        <v>19</v>
      </c>
      <c r="L73" s="39">
        <f>SUM(L65:L72)</f>
        <v>2</v>
      </c>
      <c r="M73" s="39">
        <f>SUM(M65:M72)</f>
        <v>2</v>
      </c>
      <c r="N73" s="39">
        <f>SUM(N65:N72)</f>
        <v>21</v>
      </c>
      <c r="O73" s="73">
        <f>SUM(O65:O72)</f>
        <v>31</v>
      </c>
      <c r="Q73" s="20" t="s">
        <v>120</v>
      </c>
      <c r="R73" s="325" t="s">
        <v>63</v>
      </c>
      <c r="S73" s="325" t="s">
        <v>176</v>
      </c>
      <c r="T73" s="326">
        <v>3</v>
      </c>
      <c r="U73" s="326">
        <v>0</v>
      </c>
      <c r="V73" s="326">
        <v>0</v>
      </c>
      <c r="W73" s="326">
        <v>3</v>
      </c>
      <c r="X73" s="312">
        <v>5</v>
      </c>
      <c r="Z73" s="72"/>
      <c r="AA73" s="60"/>
      <c r="AB73" s="259"/>
      <c r="AC73" s="259"/>
      <c r="AD73" s="259"/>
      <c r="AE73" s="259"/>
      <c r="AF73" s="76"/>
    </row>
    <row r="74" spans="1:33" s="4" customFormat="1" ht="15" customHeight="1">
      <c r="A74" s="369" t="s">
        <v>23</v>
      </c>
      <c r="B74" s="368"/>
      <c r="C74" s="231">
        <f>SUM(C65:C73)</f>
        <v>16</v>
      </c>
      <c r="D74" s="231">
        <f>SUM(D65:D73)</f>
        <v>0</v>
      </c>
      <c r="E74" s="231">
        <v>4</v>
      </c>
      <c r="F74" s="231">
        <f>SUM(F65:F73)</f>
        <v>18</v>
      </c>
      <c r="G74" s="231">
        <f>SUM(G65:G73)</f>
        <v>30</v>
      </c>
      <c r="I74" s="356"/>
      <c r="J74" s="357"/>
      <c r="K74" s="267"/>
      <c r="L74" s="267"/>
      <c r="M74" s="267"/>
      <c r="N74" s="267"/>
      <c r="O74" s="268"/>
      <c r="Q74" s="20"/>
      <c r="R74" s="353" t="s">
        <v>122</v>
      </c>
      <c r="S74" s="353"/>
      <c r="T74" s="59">
        <f>SUM(T71:T73)</f>
        <v>8</v>
      </c>
      <c r="U74" s="59">
        <f>SUM(U71:U73)</f>
        <v>0</v>
      </c>
      <c r="V74" s="59">
        <f>SUM(V71:V73)</f>
        <v>0</v>
      </c>
      <c r="W74" s="59">
        <f>SUM(W71:W73)</f>
        <v>8</v>
      </c>
      <c r="X74" s="89">
        <f>SUM(X71:X73)</f>
        <v>13</v>
      </c>
      <c r="Z74" s="262" t="s">
        <v>123</v>
      </c>
      <c r="AA74" s="66"/>
      <c r="AB74" s="39">
        <f>SUM(AB65:AB73)</f>
        <v>0</v>
      </c>
      <c r="AC74" s="39">
        <f>SUM(AC65:AC73)</f>
        <v>0</v>
      </c>
      <c r="AD74" s="39">
        <f>SUM(AD65:AD73)</f>
        <v>0</v>
      </c>
      <c r="AE74" s="39">
        <f>SUM(AE65:AE73)</f>
        <v>0</v>
      </c>
      <c r="AF74" s="96">
        <f>SUM(AF65:AF73)</f>
        <v>0</v>
      </c>
      <c r="AG74" s="5"/>
    </row>
    <row r="75" spans="1:33" s="4" customFormat="1" ht="15" customHeight="1">
      <c r="A75" s="270"/>
      <c r="B75" s="271"/>
      <c r="C75" s="267"/>
      <c r="D75" s="267"/>
      <c r="E75" s="267"/>
      <c r="F75" s="267"/>
      <c r="G75" s="268"/>
      <c r="I75" s="270"/>
      <c r="J75" s="271"/>
      <c r="K75" s="267"/>
      <c r="L75" s="267"/>
      <c r="M75" s="267"/>
      <c r="N75" s="267"/>
      <c r="O75" s="268"/>
      <c r="Q75" s="20"/>
      <c r="R75" s="266" t="s">
        <v>123</v>
      </c>
      <c r="S75" s="266"/>
      <c r="T75" s="39">
        <f>SUM(T70,T74)</f>
        <v>19</v>
      </c>
      <c r="U75" s="39">
        <f>SUM(U70,U74)</f>
        <v>2</v>
      </c>
      <c r="V75" s="39">
        <f>SUM(V70,V74)</f>
        <v>2</v>
      </c>
      <c r="W75" s="39">
        <f>SUM(W70,W74)</f>
        <v>21</v>
      </c>
      <c r="X75" s="39">
        <f>SUM(X70,X74)</f>
        <v>31</v>
      </c>
      <c r="Z75" s="92"/>
      <c r="AA75" s="64"/>
      <c r="AB75" s="65"/>
      <c r="AC75" s="65"/>
      <c r="AD75" s="65"/>
      <c r="AE75" s="65"/>
      <c r="AF75" s="87"/>
      <c r="AG75" s="5"/>
    </row>
    <row r="76" spans="1:33" s="4" customFormat="1" ht="15" customHeight="1">
      <c r="A76" s="270"/>
      <c r="B76" s="271"/>
      <c r="C76" s="267"/>
      <c r="D76" s="267"/>
      <c r="E76" s="267"/>
      <c r="F76" s="267"/>
      <c r="G76" s="268"/>
      <c r="I76" s="270"/>
      <c r="J76" s="271"/>
      <c r="K76" s="267"/>
      <c r="L76" s="267"/>
      <c r="M76" s="267"/>
      <c r="N76" s="267"/>
      <c r="O76" s="268"/>
      <c r="Q76" s="20"/>
      <c r="R76" s="271"/>
      <c r="S76" s="271"/>
      <c r="T76" s="267"/>
      <c r="U76" s="267"/>
      <c r="V76" s="267"/>
      <c r="W76" s="267"/>
      <c r="X76" s="268"/>
      <c r="Z76" s="15"/>
      <c r="AA76" s="5"/>
      <c r="AB76" s="5"/>
      <c r="AC76" s="10"/>
      <c r="AD76" s="10"/>
      <c r="AE76" s="10"/>
      <c r="AF76" s="16"/>
      <c r="AG76" s="5"/>
    </row>
    <row r="77" spans="1:33" s="4" customFormat="1" ht="24.75" customHeight="1">
      <c r="A77" s="344" t="s">
        <v>58</v>
      </c>
      <c r="B77" s="345"/>
      <c r="C77" s="345"/>
      <c r="D77" s="345"/>
      <c r="E77" s="345"/>
      <c r="F77" s="345"/>
      <c r="G77" s="346"/>
      <c r="H77" s="1"/>
      <c r="I77" s="344" t="s">
        <v>58</v>
      </c>
      <c r="J77" s="345"/>
      <c r="K77" s="345"/>
      <c r="L77" s="345"/>
      <c r="M77" s="345"/>
      <c r="N77" s="345"/>
      <c r="O77" s="346"/>
      <c r="P77" s="2"/>
      <c r="Q77" s="20"/>
      <c r="R77" s="345" t="s">
        <v>58</v>
      </c>
      <c r="S77" s="345"/>
      <c r="T77" s="345"/>
      <c r="U77" s="345"/>
      <c r="V77" s="345"/>
      <c r="W77" s="345"/>
      <c r="X77" s="346"/>
      <c r="Z77" s="344" t="s">
        <v>58</v>
      </c>
      <c r="AA77" s="345"/>
      <c r="AB77" s="345"/>
      <c r="AC77" s="345"/>
      <c r="AD77" s="345"/>
      <c r="AE77" s="345"/>
      <c r="AF77" s="346"/>
      <c r="AG77" s="5"/>
    </row>
    <row r="78" spans="1:33" s="2" customFormat="1" ht="17.25" customHeight="1">
      <c r="A78" s="67" t="s">
        <v>8</v>
      </c>
      <c r="B78" s="30" t="s">
        <v>9</v>
      </c>
      <c r="C78" s="31" t="s">
        <v>0</v>
      </c>
      <c r="D78" s="31" t="s">
        <v>10</v>
      </c>
      <c r="E78" s="31" t="s">
        <v>11</v>
      </c>
      <c r="F78" s="31" t="s">
        <v>12</v>
      </c>
      <c r="G78" s="68" t="s">
        <v>13</v>
      </c>
      <c r="H78" s="4"/>
      <c r="I78" s="67" t="s">
        <v>8</v>
      </c>
      <c r="J78" s="30" t="s">
        <v>9</v>
      </c>
      <c r="K78" s="31" t="s">
        <v>0</v>
      </c>
      <c r="L78" s="31" t="s">
        <v>10</v>
      </c>
      <c r="M78" s="31" t="s">
        <v>11</v>
      </c>
      <c r="N78" s="31" t="s">
        <v>12</v>
      </c>
      <c r="O78" s="68" t="s">
        <v>13</v>
      </c>
      <c r="P78" s="4"/>
      <c r="Q78" s="88"/>
      <c r="R78" s="30" t="s">
        <v>8</v>
      </c>
      <c r="S78" s="30" t="s">
        <v>9</v>
      </c>
      <c r="T78" s="31" t="s">
        <v>0</v>
      </c>
      <c r="U78" s="31" t="s">
        <v>10</v>
      </c>
      <c r="V78" s="31" t="s">
        <v>11</v>
      </c>
      <c r="W78" s="31" t="s">
        <v>12</v>
      </c>
      <c r="X78" s="68" t="s">
        <v>13</v>
      </c>
      <c r="Z78" s="67" t="s">
        <v>8</v>
      </c>
      <c r="AA78" s="30" t="s">
        <v>9</v>
      </c>
      <c r="AB78" s="31" t="s">
        <v>0</v>
      </c>
      <c r="AC78" s="31" t="s">
        <v>10</v>
      </c>
      <c r="AD78" s="31" t="s">
        <v>11</v>
      </c>
      <c r="AE78" s="31" t="s">
        <v>12</v>
      </c>
      <c r="AF78" s="68" t="s">
        <v>13</v>
      </c>
      <c r="AG78" s="3"/>
    </row>
    <row r="79" spans="1:33" s="4" customFormat="1" ht="15" customHeight="1">
      <c r="A79" s="202" t="s">
        <v>317</v>
      </c>
      <c r="B79" s="202" t="s">
        <v>318</v>
      </c>
      <c r="C79" s="208">
        <v>3</v>
      </c>
      <c r="D79" s="208">
        <v>0</v>
      </c>
      <c r="E79" s="208">
        <v>2</v>
      </c>
      <c r="F79" s="208">
        <v>4</v>
      </c>
      <c r="G79" s="208">
        <v>7</v>
      </c>
      <c r="I79" s="139" t="s">
        <v>177</v>
      </c>
      <c r="J79" s="139" t="s">
        <v>178</v>
      </c>
      <c r="K79" s="140">
        <v>3</v>
      </c>
      <c r="L79" s="140">
        <v>0</v>
      </c>
      <c r="M79" s="140">
        <v>0</v>
      </c>
      <c r="N79" s="140">
        <v>3</v>
      </c>
      <c r="O79" s="122">
        <v>4</v>
      </c>
      <c r="Q79" s="15" t="s">
        <v>119</v>
      </c>
      <c r="R79" s="325" t="s">
        <v>177</v>
      </c>
      <c r="S79" s="325" t="s">
        <v>178</v>
      </c>
      <c r="T79" s="326">
        <v>3</v>
      </c>
      <c r="U79" s="326">
        <v>0</v>
      </c>
      <c r="V79" s="326">
        <v>0</v>
      </c>
      <c r="W79" s="326">
        <v>3</v>
      </c>
      <c r="X79" s="312">
        <v>4</v>
      </c>
      <c r="Z79" s="139" t="s">
        <v>179</v>
      </c>
      <c r="AA79" s="139" t="s">
        <v>180</v>
      </c>
      <c r="AB79" s="140">
        <v>3</v>
      </c>
      <c r="AC79" s="140">
        <v>2</v>
      </c>
      <c r="AD79" s="140">
        <v>0</v>
      </c>
      <c r="AE79" s="140">
        <v>4</v>
      </c>
      <c r="AF79" s="122">
        <v>5</v>
      </c>
      <c r="AG79" s="5"/>
    </row>
    <row r="80" spans="1:33" s="4" customFormat="1" ht="15" customHeight="1">
      <c r="A80" s="220" t="s">
        <v>127</v>
      </c>
      <c r="B80" s="204" t="s">
        <v>52</v>
      </c>
      <c r="C80" s="214">
        <v>3</v>
      </c>
      <c r="D80" s="214">
        <v>2</v>
      </c>
      <c r="E80" s="214">
        <v>0</v>
      </c>
      <c r="F80" s="214">
        <v>3</v>
      </c>
      <c r="G80" s="214">
        <v>7</v>
      </c>
      <c r="I80" s="139" t="s">
        <v>179</v>
      </c>
      <c r="J80" s="139" t="s">
        <v>180</v>
      </c>
      <c r="K80" s="140">
        <v>3</v>
      </c>
      <c r="L80" s="140">
        <v>2</v>
      </c>
      <c r="M80" s="140">
        <v>0</v>
      </c>
      <c r="N80" s="140">
        <v>4</v>
      </c>
      <c r="O80" s="122">
        <v>5</v>
      </c>
      <c r="Q80" s="15" t="s">
        <v>119</v>
      </c>
      <c r="R80" s="325" t="s">
        <v>179</v>
      </c>
      <c r="S80" s="325" t="s">
        <v>180</v>
      </c>
      <c r="T80" s="326">
        <v>3</v>
      </c>
      <c r="U80" s="326">
        <v>2</v>
      </c>
      <c r="V80" s="326">
        <v>0</v>
      </c>
      <c r="W80" s="326">
        <v>4</v>
      </c>
      <c r="X80" s="312">
        <v>5</v>
      </c>
      <c r="Z80" s="72"/>
      <c r="AA80" s="60"/>
      <c r="AB80" s="259"/>
      <c r="AC80" s="259"/>
      <c r="AD80" s="259"/>
      <c r="AE80" s="259"/>
      <c r="AF80" s="76"/>
      <c r="AG80" s="5"/>
    </row>
    <row r="81" spans="1:33" s="4" customFormat="1" ht="15" customHeight="1">
      <c r="A81" s="232" t="s">
        <v>319</v>
      </c>
      <c r="B81" s="233" t="s">
        <v>320</v>
      </c>
      <c r="C81" s="214">
        <v>3</v>
      </c>
      <c r="D81" s="214">
        <v>0</v>
      </c>
      <c r="E81" s="214">
        <v>0</v>
      </c>
      <c r="F81" s="214">
        <v>3</v>
      </c>
      <c r="G81" s="214">
        <v>4</v>
      </c>
      <c r="I81" s="136" t="s">
        <v>63</v>
      </c>
      <c r="J81" s="141" t="s">
        <v>68</v>
      </c>
      <c r="K81" s="151">
        <v>3</v>
      </c>
      <c r="L81" s="151">
        <v>0</v>
      </c>
      <c r="M81" s="151">
        <v>0</v>
      </c>
      <c r="N81" s="151">
        <v>3</v>
      </c>
      <c r="O81" s="197">
        <v>5</v>
      </c>
      <c r="Q81" s="15" t="s">
        <v>119</v>
      </c>
      <c r="R81" s="322" t="s">
        <v>63</v>
      </c>
      <c r="S81" s="327" t="s">
        <v>68</v>
      </c>
      <c r="T81" s="336">
        <v>3</v>
      </c>
      <c r="U81" s="336">
        <v>0</v>
      </c>
      <c r="V81" s="336">
        <v>0</v>
      </c>
      <c r="W81" s="336">
        <v>3</v>
      </c>
      <c r="X81" s="337">
        <v>5</v>
      </c>
      <c r="Z81" s="72"/>
      <c r="AA81" s="60"/>
      <c r="AB81" s="259"/>
      <c r="AC81" s="259"/>
      <c r="AD81" s="259"/>
      <c r="AE81" s="259"/>
      <c r="AF81" s="76"/>
      <c r="AG81" s="5"/>
    </row>
    <row r="82" spans="1:33" s="4" customFormat="1" ht="15" customHeight="1">
      <c r="A82" s="234" t="s">
        <v>321</v>
      </c>
      <c r="B82" s="227" t="s">
        <v>104</v>
      </c>
      <c r="C82" s="219">
        <v>3</v>
      </c>
      <c r="D82" s="219">
        <v>0</v>
      </c>
      <c r="E82" s="219">
        <v>0</v>
      </c>
      <c r="F82" s="219">
        <v>3</v>
      </c>
      <c r="G82" s="219">
        <v>5</v>
      </c>
      <c r="I82" s="139" t="s">
        <v>169</v>
      </c>
      <c r="J82" s="169" t="s">
        <v>181</v>
      </c>
      <c r="K82" s="140">
        <v>3</v>
      </c>
      <c r="L82" s="140">
        <v>0</v>
      </c>
      <c r="M82" s="140">
        <v>0</v>
      </c>
      <c r="N82" s="140">
        <v>3</v>
      </c>
      <c r="O82" s="185">
        <v>4</v>
      </c>
      <c r="Q82" s="15" t="s">
        <v>119</v>
      </c>
      <c r="R82" s="328" t="s">
        <v>182</v>
      </c>
      <c r="S82" s="328" t="s">
        <v>183</v>
      </c>
      <c r="T82" s="329">
        <v>0</v>
      </c>
      <c r="U82" s="329">
        <v>0</v>
      </c>
      <c r="V82" s="329">
        <v>0</v>
      </c>
      <c r="W82" s="329">
        <v>0</v>
      </c>
      <c r="X82" s="329">
        <v>4</v>
      </c>
      <c r="Z82" s="72"/>
      <c r="AA82" s="60"/>
      <c r="AB82" s="259"/>
      <c r="AC82" s="259"/>
      <c r="AD82" s="259"/>
      <c r="AE82" s="259"/>
      <c r="AF82" s="76"/>
      <c r="AG82" s="5"/>
    </row>
    <row r="83" spans="1:33" s="4" customFormat="1" ht="15" customHeight="1">
      <c r="A83" s="232" t="s">
        <v>63</v>
      </c>
      <c r="B83" s="232" t="s">
        <v>322</v>
      </c>
      <c r="C83" s="214">
        <v>3</v>
      </c>
      <c r="D83" s="214">
        <v>0</v>
      </c>
      <c r="E83" s="214">
        <v>0</v>
      </c>
      <c r="F83" s="214">
        <v>3</v>
      </c>
      <c r="G83" s="214">
        <v>5</v>
      </c>
      <c r="I83" s="148" t="s">
        <v>63</v>
      </c>
      <c r="J83" s="148" t="s">
        <v>105</v>
      </c>
      <c r="K83" s="138">
        <v>3</v>
      </c>
      <c r="L83" s="138">
        <v>0</v>
      </c>
      <c r="M83" s="138">
        <v>0</v>
      </c>
      <c r="N83" s="138">
        <v>3</v>
      </c>
      <c r="O83" s="113">
        <v>5</v>
      </c>
      <c r="Q83" s="15" t="s">
        <v>119</v>
      </c>
      <c r="R83" s="325" t="s">
        <v>169</v>
      </c>
      <c r="S83" s="333" t="s">
        <v>181</v>
      </c>
      <c r="T83" s="326">
        <v>3</v>
      </c>
      <c r="U83" s="326">
        <v>0</v>
      </c>
      <c r="V83" s="326">
        <v>0</v>
      </c>
      <c r="W83" s="326">
        <v>3</v>
      </c>
      <c r="X83" s="334">
        <v>4</v>
      </c>
      <c r="Z83" s="72"/>
      <c r="AA83" s="60"/>
      <c r="AB83" s="259"/>
      <c r="AC83" s="259"/>
      <c r="AD83" s="259"/>
      <c r="AE83" s="259"/>
      <c r="AF83" s="76"/>
      <c r="AG83" s="5"/>
    </row>
    <row r="84" spans="1:33" s="4" customFormat="1" ht="15" customHeight="1">
      <c r="A84" s="227" t="s">
        <v>323</v>
      </c>
      <c r="B84" s="172" t="s">
        <v>324</v>
      </c>
      <c r="C84" s="198">
        <v>0</v>
      </c>
      <c r="D84" s="198">
        <v>0</v>
      </c>
      <c r="E84" s="198">
        <v>0</v>
      </c>
      <c r="F84" s="198">
        <v>0</v>
      </c>
      <c r="G84" s="198">
        <v>4</v>
      </c>
      <c r="I84" s="145" t="s">
        <v>182</v>
      </c>
      <c r="J84" s="145" t="s">
        <v>183</v>
      </c>
      <c r="K84" s="146">
        <v>0</v>
      </c>
      <c r="L84" s="146">
        <v>0</v>
      </c>
      <c r="M84" s="146">
        <v>0</v>
      </c>
      <c r="N84" s="146">
        <v>0</v>
      </c>
      <c r="O84" s="146">
        <v>4</v>
      </c>
      <c r="R84" s="353" t="s">
        <v>121</v>
      </c>
      <c r="S84" s="353"/>
      <c r="T84" s="59">
        <f>SUM(T79:T83)</f>
        <v>12</v>
      </c>
      <c r="U84" s="59">
        <f>SUM(U79:U83)</f>
        <v>2</v>
      </c>
      <c r="V84" s="59">
        <f>SUM(V79:V83)</f>
        <v>0</v>
      </c>
      <c r="W84" s="59">
        <f>SUM(W79:W83)</f>
        <v>13</v>
      </c>
      <c r="X84" s="89">
        <f>SUM(X79:X83)</f>
        <v>22</v>
      </c>
      <c r="Z84" s="72"/>
      <c r="AA84" s="60"/>
      <c r="AB84" s="259"/>
      <c r="AC84" s="259"/>
      <c r="AD84" s="259"/>
      <c r="AE84" s="259"/>
      <c r="AF84" s="76"/>
      <c r="AG84" s="5"/>
    </row>
    <row r="85" spans="1:33" s="4" customFormat="1" ht="15" customHeight="1">
      <c r="A85" s="227"/>
      <c r="B85" s="172"/>
      <c r="C85" s="172"/>
      <c r="D85" s="172"/>
      <c r="E85" s="172"/>
      <c r="F85" s="172"/>
      <c r="G85" s="198"/>
      <c r="I85" s="72"/>
      <c r="J85" s="42"/>
      <c r="K85" s="52"/>
      <c r="L85" s="269"/>
      <c r="M85" s="269"/>
      <c r="N85" s="269"/>
      <c r="O85" s="70"/>
      <c r="Q85" s="20" t="s">
        <v>120</v>
      </c>
      <c r="R85" s="338" t="s">
        <v>63</v>
      </c>
      <c r="S85" s="280" t="s">
        <v>105</v>
      </c>
      <c r="T85" s="280">
        <v>3</v>
      </c>
      <c r="U85" s="280">
        <v>0</v>
      </c>
      <c r="V85" s="280">
        <v>0</v>
      </c>
      <c r="W85" s="280">
        <v>3</v>
      </c>
      <c r="X85" s="339">
        <v>5</v>
      </c>
      <c r="Z85" s="72"/>
      <c r="AA85" s="60"/>
      <c r="AB85" s="259"/>
      <c r="AC85" s="259"/>
      <c r="AD85" s="259"/>
      <c r="AE85" s="259"/>
      <c r="AF85" s="76"/>
      <c r="AG85" s="5"/>
    </row>
    <row r="86" spans="1:33" s="4" customFormat="1" ht="12.75" customHeight="1">
      <c r="A86" s="132"/>
      <c r="B86" s="199"/>
      <c r="C86" s="155"/>
      <c r="D86" s="155"/>
      <c r="E86" s="155"/>
      <c r="F86" s="155"/>
      <c r="G86" s="170"/>
      <c r="H86" s="1"/>
      <c r="I86" s="358" t="s">
        <v>23</v>
      </c>
      <c r="J86" s="359"/>
      <c r="K86" s="49">
        <f>SUM(K79:K84)</f>
        <v>15</v>
      </c>
      <c r="L86" s="49">
        <f>SUM(L79:L84)</f>
        <v>2</v>
      </c>
      <c r="M86" s="49">
        <f>SUM(M79:M84)</f>
        <v>0</v>
      </c>
      <c r="N86" s="49">
        <f>SUM(N79:N84)</f>
        <v>16</v>
      </c>
      <c r="O86" s="79">
        <f>SUM(O79:O85)</f>
        <v>27</v>
      </c>
      <c r="P86" s="2"/>
      <c r="Q86" s="20"/>
      <c r="R86" s="353" t="s">
        <v>122</v>
      </c>
      <c r="S86" s="353"/>
      <c r="T86" s="59">
        <f>SUM(T85:T85)</f>
        <v>3</v>
      </c>
      <c r="U86" s="59">
        <f>SUM(U85:U85)</f>
        <v>0</v>
      </c>
      <c r="V86" s="59">
        <f>SUM(V85:V85)</f>
        <v>0</v>
      </c>
      <c r="W86" s="59">
        <f>SUM(W85:W85)</f>
        <v>3</v>
      </c>
      <c r="X86" s="89">
        <f>SUM(X85:X85)</f>
        <v>5</v>
      </c>
      <c r="Z86" s="72"/>
      <c r="AA86" s="60"/>
      <c r="AB86" s="259"/>
      <c r="AC86" s="259"/>
      <c r="AD86" s="259"/>
      <c r="AE86" s="259"/>
      <c r="AF86" s="76"/>
      <c r="AG86" s="5"/>
    </row>
    <row r="87" spans="1:33" s="2" customFormat="1" ht="12.75" customHeight="1">
      <c r="A87" s="235"/>
      <c r="B87" s="235"/>
      <c r="C87" s="235"/>
      <c r="D87" s="235"/>
      <c r="E87" s="235"/>
      <c r="F87" s="235"/>
      <c r="G87" s="235"/>
      <c r="H87" s="4"/>
      <c r="I87" s="356"/>
      <c r="J87" s="357"/>
      <c r="K87" s="50"/>
      <c r="L87" s="50"/>
      <c r="M87" s="50"/>
      <c r="N87" s="50"/>
      <c r="O87" s="80"/>
      <c r="P87" s="4"/>
      <c r="Q87" s="20"/>
      <c r="R87" s="266" t="s">
        <v>123</v>
      </c>
      <c r="S87" s="266"/>
      <c r="T87" s="39">
        <f>SUM(T86,T84)</f>
        <v>15</v>
      </c>
      <c r="U87" s="39">
        <f>SUM(U86,U84)</f>
        <v>2</v>
      </c>
      <c r="V87" s="39">
        <f>SUM(V86,V84)</f>
        <v>0</v>
      </c>
      <c r="W87" s="39">
        <f>SUM(W86,W84)</f>
        <v>16</v>
      </c>
      <c r="X87" s="39">
        <f>SUM(X86,X84)</f>
        <v>27</v>
      </c>
      <c r="Z87" s="262" t="s">
        <v>123</v>
      </c>
      <c r="AA87" s="66"/>
      <c r="AB87" s="244">
        <v>3</v>
      </c>
      <c r="AC87" s="244">
        <v>2</v>
      </c>
      <c r="AD87" s="244">
        <v>0</v>
      </c>
      <c r="AE87" s="244">
        <v>4</v>
      </c>
      <c r="AF87" s="245">
        <v>5</v>
      </c>
      <c r="AG87" s="3"/>
    </row>
    <row r="88" spans="1:33" s="4" customFormat="1" ht="15" customHeight="1">
      <c r="A88" s="365" t="s">
        <v>23</v>
      </c>
      <c r="B88" s="366"/>
      <c r="C88" s="236">
        <f>SUM(C79:C85)</f>
        <v>15</v>
      </c>
      <c r="D88" s="236">
        <f>SUM(D79:D85)</f>
        <v>2</v>
      </c>
      <c r="E88" s="236">
        <v>4</v>
      </c>
      <c r="F88" s="236">
        <f>SUM(F79:F85)</f>
        <v>16</v>
      </c>
      <c r="G88" s="236">
        <f>SUM(G79:G85)</f>
        <v>32</v>
      </c>
      <c r="Q88" s="20"/>
      <c r="R88" s="345" t="s">
        <v>64</v>
      </c>
      <c r="S88" s="345"/>
      <c r="T88" s="345"/>
      <c r="U88" s="345"/>
      <c r="V88" s="345"/>
      <c r="W88" s="345"/>
      <c r="X88" s="346"/>
      <c r="Z88" s="20"/>
      <c r="AA88" s="5"/>
      <c r="AB88" s="5"/>
      <c r="AC88" s="5"/>
      <c r="AD88" s="5"/>
      <c r="AE88" s="5"/>
      <c r="AF88" s="19"/>
      <c r="AG88" s="5"/>
    </row>
    <row r="89" spans="1:33" s="4" customFormat="1" ht="15" customHeight="1">
      <c r="A89" s="344" t="s">
        <v>64</v>
      </c>
      <c r="B89" s="345"/>
      <c r="C89" s="345"/>
      <c r="D89" s="345"/>
      <c r="E89" s="345"/>
      <c r="F89" s="345"/>
      <c r="G89" s="346"/>
      <c r="I89" s="344" t="s">
        <v>64</v>
      </c>
      <c r="J89" s="345"/>
      <c r="K89" s="345"/>
      <c r="L89" s="345"/>
      <c r="M89" s="345"/>
      <c r="N89" s="345"/>
      <c r="O89" s="346"/>
      <c r="Q89" s="15"/>
      <c r="R89" s="30" t="s">
        <v>8</v>
      </c>
      <c r="S89" s="30" t="s">
        <v>9</v>
      </c>
      <c r="T89" s="31" t="s">
        <v>0</v>
      </c>
      <c r="U89" s="31" t="s">
        <v>10</v>
      </c>
      <c r="V89" s="31" t="s">
        <v>11</v>
      </c>
      <c r="W89" s="31" t="s">
        <v>12</v>
      </c>
      <c r="X89" s="68" t="s">
        <v>13</v>
      </c>
      <c r="Z89" s="344" t="s">
        <v>64</v>
      </c>
      <c r="AA89" s="345"/>
      <c r="AB89" s="345"/>
      <c r="AC89" s="345"/>
      <c r="AD89" s="345"/>
      <c r="AE89" s="345"/>
      <c r="AF89" s="346"/>
      <c r="AG89" s="5"/>
    </row>
    <row r="90" spans="1:33" s="4" customFormat="1" ht="15" customHeight="1">
      <c r="A90" s="67" t="s">
        <v>8</v>
      </c>
      <c r="B90" s="30" t="s">
        <v>9</v>
      </c>
      <c r="C90" s="31" t="s">
        <v>0</v>
      </c>
      <c r="D90" s="31" t="s">
        <v>10</v>
      </c>
      <c r="E90" s="31" t="s">
        <v>11</v>
      </c>
      <c r="F90" s="31" t="s">
        <v>12</v>
      </c>
      <c r="G90" s="68" t="s">
        <v>13</v>
      </c>
      <c r="I90" s="67" t="s">
        <v>8</v>
      </c>
      <c r="J90" s="30" t="s">
        <v>9</v>
      </c>
      <c r="K90" s="31" t="s">
        <v>0</v>
      </c>
      <c r="L90" s="31" t="s">
        <v>10</v>
      </c>
      <c r="M90" s="31" t="s">
        <v>11</v>
      </c>
      <c r="N90" s="31" t="s">
        <v>12</v>
      </c>
      <c r="O90" s="68" t="s">
        <v>13</v>
      </c>
      <c r="Q90" s="15" t="s">
        <v>119</v>
      </c>
      <c r="R90" s="139" t="s">
        <v>184</v>
      </c>
      <c r="S90" s="144" t="s">
        <v>185</v>
      </c>
      <c r="T90" s="140">
        <v>2</v>
      </c>
      <c r="U90" s="140">
        <v>4</v>
      </c>
      <c r="V90" s="140">
        <v>0</v>
      </c>
      <c r="W90" s="140">
        <v>4</v>
      </c>
      <c r="X90" s="122">
        <v>5</v>
      </c>
      <c r="Z90" s="67" t="s">
        <v>8</v>
      </c>
      <c r="AA90" s="30" t="s">
        <v>9</v>
      </c>
      <c r="AB90" s="31" t="s">
        <v>0</v>
      </c>
      <c r="AC90" s="31" t="s">
        <v>10</v>
      </c>
      <c r="AD90" s="31" t="s">
        <v>11</v>
      </c>
      <c r="AE90" s="31" t="s">
        <v>12</v>
      </c>
      <c r="AF90" s="68" t="s">
        <v>13</v>
      </c>
      <c r="AG90" s="5"/>
    </row>
    <row r="91" spans="1:33" s="4" customFormat="1" ht="15" customHeight="1">
      <c r="A91" s="237" t="s">
        <v>325</v>
      </c>
      <c r="B91" s="200" t="s">
        <v>185</v>
      </c>
      <c r="C91" s="219">
        <v>0</v>
      </c>
      <c r="D91" s="219">
        <v>0</v>
      </c>
      <c r="E91" s="219">
        <v>6</v>
      </c>
      <c r="F91" s="219">
        <v>3</v>
      </c>
      <c r="G91" s="219">
        <v>10</v>
      </c>
      <c r="I91" s="139" t="s">
        <v>184</v>
      </c>
      <c r="J91" s="144" t="s">
        <v>185</v>
      </c>
      <c r="K91" s="140">
        <v>2</v>
      </c>
      <c r="L91" s="140">
        <v>4</v>
      </c>
      <c r="M91" s="140">
        <v>0</v>
      </c>
      <c r="N91" s="140">
        <v>4</v>
      </c>
      <c r="O91" s="122">
        <v>5</v>
      </c>
      <c r="Q91" s="15" t="s">
        <v>119</v>
      </c>
      <c r="R91" s="139" t="s">
        <v>186</v>
      </c>
      <c r="S91" s="144" t="s">
        <v>187</v>
      </c>
      <c r="T91" s="140">
        <v>3</v>
      </c>
      <c r="U91" s="140">
        <v>0</v>
      </c>
      <c r="V91" s="140">
        <v>2</v>
      </c>
      <c r="W91" s="140">
        <v>4</v>
      </c>
      <c r="X91" s="122">
        <v>5</v>
      </c>
      <c r="Z91" s="139" t="s">
        <v>188</v>
      </c>
      <c r="AA91" s="144" t="s">
        <v>189</v>
      </c>
      <c r="AB91" s="140">
        <v>2</v>
      </c>
      <c r="AC91" s="140">
        <v>2</v>
      </c>
      <c r="AD91" s="140">
        <v>0</v>
      </c>
      <c r="AE91" s="140">
        <v>3</v>
      </c>
      <c r="AF91" s="122">
        <v>5</v>
      </c>
      <c r="AG91" s="5"/>
    </row>
    <row r="92" spans="1:33" s="4" customFormat="1" ht="15" customHeight="1">
      <c r="A92" s="216" t="s">
        <v>326</v>
      </c>
      <c r="B92" s="204" t="s">
        <v>327</v>
      </c>
      <c r="C92" s="214">
        <v>0</v>
      </c>
      <c r="D92" s="214">
        <v>2</v>
      </c>
      <c r="E92" s="214">
        <v>0</v>
      </c>
      <c r="F92" s="214">
        <v>1</v>
      </c>
      <c r="G92" s="214">
        <v>2</v>
      </c>
      <c r="I92" s="139" t="s">
        <v>186</v>
      </c>
      <c r="J92" s="144" t="s">
        <v>187</v>
      </c>
      <c r="K92" s="140">
        <v>3</v>
      </c>
      <c r="L92" s="140">
        <v>0</v>
      </c>
      <c r="M92" s="140">
        <v>2</v>
      </c>
      <c r="N92" s="140">
        <v>4</v>
      </c>
      <c r="O92" s="122">
        <v>5</v>
      </c>
      <c r="Q92" s="15" t="s">
        <v>119</v>
      </c>
      <c r="R92" s="139" t="s">
        <v>188</v>
      </c>
      <c r="S92" s="144" t="s">
        <v>189</v>
      </c>
      <c r="T92" s="140">
        <v>2</v>
      </c>
      <c r="U92" s="140">
        <v>2</v>
      </c>
      <c r="V92" s="140">
        <v>0</v>
      </c>
      <c r="W92" s="140">
        <v>3</v>
      </c>
      <c r="X92" s="122">
        <v>5</v>
      </c>
      <c r="Z92" s="72"/>
      <c r="AA92" s="60"/>
      <c r="AB92" s="259"/>
      <c r="AC92" s="259"/>
      <c r="AD92" s="259"/>
      <c r="AE92" s="259"/>
      <c r="AF92" s="76"/>
      <c r="AG92" s="5"/>
    </row>
    <row r="93" spans="1:33" s="4" customFormat="1" ht="15" customHeight="1">
      <c r="A93" s="238" t="s">
        <v>328</v>
      </c>
      <c r="B93" s="232" t="s">
        <v>223</v>
      </c>
      <c r="C93" s="214">
        <v>2</v>
      </c>
      <c r="D93" s="214">
        <v>0</v>
      </c>
      <c r="E93" s="214">
        <v>0</v>
      </c>
      <c r="F93" s="214">
        <v>2</v>
      </c>
      <c r="G93" s="214">
        <v>3</v>
      </c>
      <c r="I93" s="139" t="s">
        <v>188</v>
      </c>
      <c r="J93" s="144" t="s">
        <v>189</v>
      </c>
      <c r="K93" s="140">
        <v>2</v>
      </c>
      <c r="L93" s="140">
        <v>2</v>
      </c>
      <c r="M93" s="140">
        <v>0</v>
      </c>
      <c r="N93" s="140">
        <v>3</v>
      </c>
      <c r="O93" s="122">
        <v>5</v>
      </c>
      <c r="Q93" s="15" t="s">
        <v>119</v>
      </c>
      <c r="R93" s="144" t="s">
        <v>192</v>
      </c>
      <c r="S93" s="144" t="s">
        <v>193</v>
      </c>
      <c r="T93" s="140">
        <v>3</v>
      </c>
      <c r="U93" s="140">
        <v>0</v>
      </c>
      <c r="V93" s="140">
        <v>0</v>
      </c>
      <c r="W93" s="140">
        <v>3</v>
      </c>
      <c r="X93" s="122">
        <v>4</v>
      </c>
      <c r="Z93" s="72"/>
      <c r="AA93" s="60"/>
      <c r="AB93" s="259"/>
      <c r="AC93" s="259"/>
      <c r="AD93" s="259"/>
      <c r="AE93" s="259"/>
      <c r="AF93" s="76"/>
      <c r="AG93" s="5"/>
    </row>
    <row r="94" spans="1:33" s="4" customFormat="1" ht="15" customHeight="1">
      <c r="A94" s="228" t="s">
        <v>321</v>
      </c>
      <c r="B94" s="227" t="s">
        <v>108</v>
      </c>
      <c r="C94" s="219">
        <v>3</v>
      </c>
      <c r="D94" s="219">
        <v>0</v>
      </c>
      <c r="E94" s="219">
        <v>0</v>
      </c>
      <c r="F94" s="219">
        <v>3</v>
      </c>
      <c r="G94" s="219">
        <v>5</v>
      </c>
      <c r="I94" s="144" t="s">
        <v>190</v>
      </c>
      <c r="J94" s="144" t="s">
        <v>191</v>
      </c>
      <c r="K94" s="140">
        <v>3</v>
      </c>
      <c r="L94" s="140">
        <v>0</v>
      </c>
      <c r="M94" s="140">
        <v>0</v>
      </c>
      <c r="N94" s="140">
        <v>3</v>
      </c>
      <c r="O94" s="122">
        <v>5</v>
      </c>
      <c r="Q94" s="20"/>
      <c r="R94" s="353" t="s">
        <v>121</v>
      </c>
      <c r="S94" s="353"/>
      <c r="T94" s="59">
        <f>SUM(T90:T93)</f>
        <v>10</v>
      </c>
      <c r="U94" s="59">
        <f>SUM(U90:U93)</f>
        <v>6</v>
      </c>
      <c r="V94" s="59">
        <f>SUM(V90:V93)</f>
        <v>2</v>
      </c>
      <c r="W94" s="59">
        <f>SUM(W90:W93)</f>
        <v>14</v>
      </c>
      <c r="X94" s="89">
        <f>SUM(X90:X93)</f>
        <v>19</v>
      </c>
      <c r="Z94" s="72"/>
      <c r="AA94" s="60"/>
      <c r="AB94" s="259"/>
      <c r="AC94" s="259"/>
      <c r="AD94" s="259"/>
      <c r="AE94" s="259"/>
      <c r="AF94" s="76"/>
      <c r="AG94" s="5"/>
    </row>
    <row r="95" spans="1:33" s="4" customFormat="1" ht="15" customHeight="1">
      <c r="A95" s="238" t="s">
        <v>321</v>
      </c>
      <c r="B95" s="204" t="s">
        <v>329</v>
      </c>
      <c r="C95" s="214">
        <v>3</v>
      </c>
      <c r="D95" s="214">
        <v>0</v>
      </c>
      <c r="E95" s="214">
        <v>0</v>
      </c>
      <c r="F95" s="214">
        <v>3</v>
      </c>
      <c r="G95" s="214">
        <v>5</v>
      </c>
      <c r="I95" s="144" t="s">
        <v>192</v>
      </c>
      <c r="J95" s="144" t="s">
        <v>193</v>
      </c>
      <c r="K95" s="140">
        <v>3</v>
      </c>
      <c r="L95" s="140">
        <v>0</v>
      </c>
      <c r="M95" s="140">
        <v>0</v>
      </c>
      <c r="N95" s="140">
        <v>3</v>
      </c>
      <c r="O95" s="122">
        <v>4</v>
      </c>
      <c r="Q95" s="20" t="s">
        <v>120</v>
      </c>
      <c r="R95" s="340" t="s">
        <v>63</v>
      </c>
      <c r="S95" s="340" t="s">
        <v>194</v>
      </c>
      <c r="T95" s="340">
        <v>3</v>
      </c>
      <c r="U95" s="340">
        <v>0</v>
      </c>
      <c r="V95" s="340">
        <v>0</v>
      </c>
      <c r="W95" s="340">
        <v>3</v>
      </c>
      <c r="X95" s="341">
        <v>5</v>
      </c>
      <c r="Z95" s="72"/>
      <c r="AA95" s="60"/>
      <c r="AB95" s="259"/>
      <c r="AC95" s="259"/>
      <c r="AD95" s="259"/>
      <c r="AE95" s="259"/>
      <c r="AF95" s="76"/>
      <c r="AG95" s="5"/>
    </row>
    <row r="96" spans="1:33" s="4" customFormat="1" ht="22.5" customHeight="1">
      <c r="A96" s="228" t="s">
        <v>63</v>
      </c>
      <c r="B96" s="200" t="s">
        <v>330</v>
      </c>
      <c r="C96" s="219">
        <v>3</v>
      </c>
      <c r="D96" s="219">
        <v>0</v>
      </c>
      <c r="E96" s="219">
        <v>0</v>
      </c>
      <c r="F96" s="219">
        <v>3</v>
      </c>
      <c r="G96" s="219">
        <v>5</v>
      </c>
      <c r="H96" s="1"/>
      <c r="I96" s="149" t="s">
        <v>63</v>
      </c>
      <c r="J96" s="149" t="s">
        <v>194</v>
      </c>
      <c r="K96" s="150">
        <v>3</v>
      </c>
      <c r="L96" s="150">
        <v>0</v>
      </c>
      <c r="M96" s="150">
        <v>0</v>
      </c>
      <c r="N96" s="150">
        <v>3</v>
      </c>
      <c r="O96" s="146">
        <v>5</v>
      </c>
      <c r="P96" s="2"/>
      <c r="Q96" s="20" t="s">
        <v>120</v>
      </c>
      <c r="R96" s="342" t="s">
        <v>190</v>
      </c>
      <c r="S96" s="342" t="s">
        <v>191</v>
      </c>
      <c r="T96" s="325">
        <v>3</v>
      </c>
      <c r="U96" s="325">
        <v>0</v>
      </c>
      <c r="V96" s="325">
        <v>0</v>
      </c>
      <c r="W96" s="325">
        <v>3</v>
      </c>
      <c r="X96" s="307">
        <v>5</v>
      </c>
      <c r="Z96" s="72"/>
      <c r="AA96" s="60"/>
      <c r="AB96" s="259"/>
      <c r="AC96" s="259"/>
      <c r="AD96" s="259"/>
      <c r="AE96" s="259"/>
      <c r="AF96" s="76"/>
      <c r="AG96" s="5"/>
    </row>
    <row r="97" spans="1:33" s="4" customFormat="1" ht="15" customHeight="1" thickBot="1">
      <c r="A97" s="361" t="s">
        <v>23</v>
      </c>
      <c r="B97" s="362"/>
      <c r="C97" s="239">
        <f>SUM(C91:C96)</f>
        <v>11</v>
      </c>
      <c r="D97" s="239">
        <f>SUM(D91:D96)</f>
        <v>2</v>
      </c>
      <c r="E97" s="239">
        <v>0</v>
      </c>
      <c r="F97" s="239">
        <f>SUM(F91:F96)</f>
        <v>15</v>
      </c>
      <c r="G97" s="239">
        <f>SUM(G91:G96)</f>
        <v>30</v>
      </c>
      <c r="I97" s="361" t="s">
        <v>23</v>
      </c>
      <c r="J97" s="362"/>
      <c r="K97" s="39">
        <f>SUM(K91:K96)</f>
        <v>16</v>
      </c>
      <c r="L97" s="39">
        <f>SUM(L91:L96)</f>
        <v>6</v>
      </c>
      <c r="M97" s="39">
        <f>SUM(M91:M96)</f>
        <v>2</v>
      </c>
      <c r="N97" s="39">
        <f>SUM(N91:N96)</f>
        <v>20</v>
      </c>
      <c r="O97" s="73">
        <f>SUM(O91:O96)</f>
        <v>29</v>
      </c>
      <c r="Q97" s="20"/>
      <c r="R97" s="353" t="s">
        <v>122</v>
      </c>
      <c r="S97" s="353"/>
      <c r="T97" s="59">
        <v>6</v>
      </c>
      <c r="U97" s="59">
        <f>SUM(U96)</f>
        <v>0</v>
      </c>
      <c r="V97" s="59">
        <f>SUM(V96)</f>
        <v>0</v>
      </c>
      <c r="W97" s="59">
        <v>6</v>
      </c>
      <c r="X97" s="59">
        <v>10</v>
      </c>
      <c r="Z97" s="72"/>
      <c r="AA97" s="60"/>
      <c r="AB97" s="259"/>
      <c r="AC97" s="259"/>
      <c r="AD97" s="259"/>
      <c r="AE97" s="259"/>
      <c r="AF97" s="76"/>
      <c r="AG97" s="5"/>
    </row>
    <row r="98" spans="1:33" s="4" customFormat="1" ht="15" customHeight="1">
      <c r="A98" s="270"/>
      <c r="B98" s="271"/>
      <c r="C98" s="267"/>
      <c r="D98" s="267"/>
      <c r="E98" s="267"/>
      <c r="F98" s="267"/>
      <c r="G98" s="268"/>
      <c r="I98" s="270"/>
      <c r="J98" s="271"/>
      <c r="K98" s="267"/>
      <c r="L98" s="267"/>
      <c r="M98" s="267"/>
      <c r="N98" s="267"/>
      <c r="O98" s="268"/>
      <c r="Q98" s="20"/>
      <c r="R98" s="266" t="s">
        <v>123</v>
      </c>
      <c r="S98" s="266"/>
      <c r="T98" s="39">
        <f>SUM(T94,T97)</f>
        <v>16</v>
      </c>
      <c r="U98" s="39">
        <f>SUM(U94,U97)</f>
        <v>6</v>
      </c>
      <c r="V98" s="39">
        <f>SUM(V94,V97)</f>
        <v>2</v>
      </c>
      <c r="W98" s="39">
        <f>SUM(W94,W97)</f>
        <v>20</v>
      </c>
      <c r="X98" s="39">
        <f>SUM(X94,X97)</f>
        <v>29</v>
      </c>
      <c r="Z98" s="72"/>
      <c r="AA98" s="60"/>
      <c r="AB98" s="259"/>
      <c r="AC98" s="259"/>
      <c r="AD98" s="259"/>
      <c r="AE98" s="259"/>
      <c r="AF98" s="76"/>
      <c r="AG98" s="5"/>
    </row>
    <row r="99" spans="1:33" s="4" customFormat="1" ht="15" customHeight="1">
      <c r="A99" s="270"/>
      <c r="B99" s="271"/>
      <c r="C99" s="267"/>
      <c r="D99" s="267"/>
      <c r="E99" s="267"/>
      <c r="F99" s="267"/>
      <c r="G99" s="268"/>
      <c r="I99" s="270"/>
      <c r="J99" s="271"/>
      <c r="K99" s="267"/>
      <c r="L99" s="267"/>
      <c r="M99" s="267"/>
      <c r="N99" s="267"/>
      <c r="O99" s="268"/>
      <c r="Q99" s="20"/>
      <c r="R99" s="271"/>
      <c r="S99" s="271"/>
      <c r="T99" s="267"/>
      <c r="U99" s="267"/>
      <c r="V99" s="267"/>
      <c r="W99" s="267"/>
      <c r="X99" s="268"/>
      <c r="Z99" s="262" t="s">
        <v>123</v>
      </c>
      <c r="AA99" s="66"/>
      <c r="AB99" s="244">
        <v>2</v>
      </c>
      <c r="AC99" s="244">
        <v>2</v>
      </c>
      <c r="AD99" s="244">
        <v>0</v>
      </c>
      <c r="AE99" s="244">
        <v>3</v>
      </c>
      <c r="AF99" s="245">
        <v>5</v>
      </c>
      <c r="AG99" s="5"/>
    </row>
    <row r="100" spans="1:33" s="4" customFormat="1" ht="15" customHeight="1">
      <c r="A100" s="344" t="s">
        <v>70</v>
      </c>
      <c r="B100" s="345"/>
      <c r="C100" s="345"/>
      <c r="D100" s="345"/>
      <c r="E100" s="345"/>
      <c r="F100" s="345"/>
      <c r="G100" s="346"/>
      <c r="I100" s="344" t="s">
        <v>70</v>
      </c>
      <c r="J100" s="345"/>
      <c r="K100" s="345"/>
      <c r="L100" s="345"/>
      <c r="M100" s="345"/>
      <c r="N100" s="345"/>
      <c r="O100" s="346"/>
      <c r="Q100" s="20"/>
      <c r="R100" s="345" t="s">
        <v>70</v>
      </c>
      <c r="S100" s="345"/>
      <c r="T100" s="345"/>
      <c r="U100" s="345"/>
      <c r="V100" s="345"/>
      <c r="W100" s="345"/>
      <c r="X100" s="346"/>
      <c r="Z100" s="20"/>
      <c r="AA100" s="5"/>
      <c r="AB100" s="5"/>
      <c r="AC100" s="5"/>
      <c r="AD100" s="5"/>
      <c r="AE100" s="5"/>
      <c r="AF100" s="19"/>
      <c r="AG100" s="5"/>
    </row>
    <row r="101" spans="1:33" s="4" customFormat="1" ht="15" customHeight="1">
      <c r="A101" s="67" t="s">
        <v>8</v>
      </c>
      <c r="B101" s="30" t="s">
        <v>9</v>
      </c>
      <c r="C101" s="31" t="s">
        <v>0</v>
      </c>
      <c r="D101" s="31" t="s">
        <v>10</v>
      </c>
      <c r="E101" s="31" t="s">
        <v>11</v>
      </c>
      <c r="F101" s="31" t="s">
        <v>12</v>
      </c>
      <c r="G101" s="68" t="s">
        <v>13</v>
      </c>
      <c r="I101" s="67" t="s">
        <v>8</v>
      </c>
      <c r="J101" s="30" t="s">
        <v>9</v>
      </c>
      <c r="K101" s="31" t="s">
        <v>0</v>
      </c>
      <c r="L101" s="31" t="s">
        <v>10</v>
      </c>
      <c r="M101" s="31" t="s">
        <v>11</v>
      </c>
      <c r="N101" s="31" t="s">
        <v>12</v>
      </c>
      <c r="O101" s="68" t="s">
        <v>13</v>
      </c>
      <c r="Q101" s="15"/>
      <c r="R101" s="30" t="s">
        <v>8</v>
      </c>
      <c r="S101" s="30" t="s">
        <v>9</v>
      </c>
      <c r="T101" s="31" t="s">
        <v>0</v>
      </c>
      <c r="U101" s="31" t="s">
        <v>10</v>
      </c>
      <c r="V101" s="31" t="s">
        <v>11</v>
      </c>
      <c r="W101" s="31" t="s">
        <v>12</v>
      </c>
      <c r="X101" s="68" t="s">
        <v>13</v>
      </c>
      <c r="Z101" s="344" t="s">
        <v>70</v>
      </c>
      <c r="AA101" s="345"/>
      <c r="AB101" s="345"/>
      <c r="AC101" s="345"/>
      <c r="AD101" s="345"/>
      <c r="AE101" s="345"/>
      <c r="AF101" s="346"/>
      <c r="AG101" s="5"/>
    </row>
    <row r="102" spans="1:33" s="4" customFormat="1" ht="15" customHeight="1">
      <c r="A102" s="204" t="s">
        <v>331</v>
      </c>
      <c r="B102" s="204" t="s">
        <v>196</v>
      </c>
      <c r="C102" s="214">
        <v>0</v>
      </c>
      <c r="D102" s="214">
        <v>0</v>
      </c>
      <c r="E102" s="214">
        <v>6</v>
      </c>
      <c r="F102" s="214">
        <v>3</v>
      </c>
      <c r="G102" s="214">
        <v>14</v>
      </c>
      <c r="I102" s="139" t="s">
        <v>195</v>
      </c>
      <c r="J102" s="144" t="s">
        <v>196</v>
      </c>
      <c r="K102" s="140">
        <v>2</v>
      </c>
      <c r="L102" s="140">
        <v>8</v>
      </c>
      <c r="M102" s="140">
        <v>0</v>
      </c>
      <c r="N102" s="140">
        <v>6</v>
      </c>
      <c r="O102" s="122">
        <v>8</v>
      </c>
      <c r="Q102" s="15" t="s">
        <v>119</v>
      </c>
      <c r="R102" s="139" t="s">
        <v>195</v>
      </c>
      <c r="S102" s="144" t="s">
        <v>196</v>
      </c>
      <c r="T102" s="140">
        <v>2</v>
      </c>
      <c r="U102" s="140">
        <v>8</v>
      </c>
      <c r="V102" s="140">
        <v>0</v>
      </c>
      <c r="W102" s="140">
        <v>6</v>
      </c>
      <c r="X102" s="122">
        <v>8</v>
      </c>
      <c r="Z102" s="67" t="s">
        <v>8</v>
      </c>
      <c r="AA102" s="30" t="s">
        <v>9</v>
      </c>
      <c r="AB102" s="31" t="s">
        <v>0</v>
      </c>
      <c r="AC102" s="31" t="s">
        <v>10</v>
      </c>
      <c r="AD102" s="31" t="s">
        <v>11</v>
      </c>
      <c r="AE102" s="31" t="s">
        <v>12</v>
      </c>
      <c r="AF102" s="68" t="s">
        <v>13</v>
      </c>
      <c r="AG102" s="5"/>
    </row>
    <row r="103" spans="1:33" s="4" customFormat="1" ht="15" customHeight="1">
      <c r="A103" s="232" t="s">
        <v>321</v>
      </c>
      <c r="B103" s="232" t="s">
        <v>332</v>
      </c>
      <c r="C103" s="214">
        <v>3</v>
      </c>
      <c r="D103" s="214">
        <v>0</v>
      </c>
      <c r="E103" s="214">
        <v>0</v>
      </c>
      <c r="F103" s="214">
        <v>3</v>
      </c>
      <c r="G103" s="214">
        <v>5</v>
      </c>
      <c r="I103" s="139" t="s">
        <v>197</v>
      </c>
      <c r="J103" s="144" t="s">
        <v>198</v>
      </c>
      <c r="K103" s="140">
        <v>2</v>
      </c>
      <c r="L103" s="140">
        <v>2</v>
      </c>
      <c r="M103" s="140">
        <v>0</v>
      </c>
      <c r="N103" s="140">
        <v>3</v>
      </c>
      <c r="O103" s="122">
        <v>4</v>
      </c>
      <c r="Q103" s="15" t="s">
        <v>119</v>
      </c>
      <c r="R103" s="139" t="s">
        <v>197</v>
      </c>
      <c r="S103" s="144" t="s">
        <v>198</v>
      </c>
      <c r="T103" s="140">
        <v>2</v>
      </c>
      <c r="U103" s="140">
        <v>2</v>
      </c>
      <c r="V103" s="140">
        <v>0</v>
      </c>
      <c r="W103" s="140">
        <v>3</v>
      </c>
      <c r="X103" s="122">
        <v>4</v>
      </c>
      <c r="Z103" s="72"/>
      <c r="AA103" s="60"/>
      <c r="AB103" s="259"/>
      <c r="AC103" s="259"/>
      <c r="AD103" s="259"/>
      <c r="AE103" s="259"/>
      <c r="AF103" s="76"/>
      <c r="AG103" s="5"/>
    </row>
    <row r="104" spans="1:33" s="4" customFormat="1" ht="15" customHeight="1">
      <c r="A104" s="227" t="s">
        <v>63</v>
      </c>
      <c r="B104" s="227" t="s">
        <v>333</v>
      </c>
      <c r="C104" s="219">
        <v>3</v>
      </c>
      <c r="D104" s="219">
        <v>0</v>
      </c>
      <c r="E104" s="219">
        <v>0</v>
      </c>
      <c r="F104" s="219">
        <v>3</v>
      </c>
      <c r="G104" s="219">
        <v>5</v>
      </c>
      <c r="I104" s="137" t="s">
        <v>199</v>
      </c>
      <c r="J104" s="137" t="s">
        <v>200</v>
      </c>
      <c r="K104" s="138">
        <v>3</v>
      </c>
      <c r="L104" s="138">
        <v>0</v>
      </c>
      <c r="M104" s="138">
        <v>0</v>
      </c>
      <c r="N104" s="138">
        <v>3</v>
      </c>
      <c r="O104" s="138">
        <v>6</v>
      </c>
      <c r="Q104" s="15" t="s">
        <v>119</v>
      </c>
      <c r="R104" s="137" t="s">
        <v>199</v>
      </c>
      <c r="S104" s="137" t="s">
        <v>200</v>
      </c>
      <c r="T104" s="138">
        <v>3</v>
      </c>
      <c r="U104" s="138">
        <v>0</v>
      </c>
      <c r="V104" s="138">
        <v>0</v>
      </c>
      <c r="W104" s="138">
        <v>3</v>
      </c>
      <c r="X104" s="138">
        <v>6</v>
      </c>
      <c r="Z104" s="72"/>
      <c r="AA104" s="60"/>
      <c r="AB104" s="259"/>
      <c r="AC104" s="259"/>
      <c r="AD104" s="259"/>
      <c r="AE104" s="259"/>
      <c r="AF104" s="76"/>
      <c r="AG104" s="5"/>
    </row>
    <row r="105" spans="1:33" s="4" customFormat="1" ht="14.25" customHeight="1">
      <c r="A105" s="232" t="s">
        <v>63</v>
      </c>
      <c r="B105" s="232" t="s">
        <v>334</v>
      </c>
      <c r="C105" s="214">
        <v>2</v>
      </c>
      <c r="D105" s="214">
        <v>0</v>
      </c>
      <c r="E105" s="214">
        <v>0</v>
      </c>
      <c r="F105" s="214">
        <v>2</v>
      </c>
      <c r="G105" s="214">
        <v>3</v>
      </c>
      <c r="I105" s="144" t="s">
        <v>192</v>
      </c>
      <c r="J105" s="144" t="s">
        <v>201</v>
      </c>
      <c r="K105" s="140">
        <v>3</v>
      </c>
      <c r="L105" s="140">
        <v>0</v>
      </c>
      <c r="M105" s="140">
        <v>0</v>
      </c>
      <c r="N105" s="140">
        <v>3</v>
      </c>
      <c r="O105" s="140">
        <v>4</v>
      </c>
      <c r="Q105" s="15" t="s">
        <v>119</v>
      </c>
      <c r="R105" s="136" t="s">
        <v>203</v>
      </c>
      <c r="S105" s="133" t="s">
        <v>204</v>
      </c>
      <c r="T105" s="138">
        <v>2</v>
      </c>
      <c r="U105" s="138">
        <v>2</v>
      </c>
      <c r="V105" s="138">
        <v>0</v>
      </c>
      <c r="W105" s="138">
        <v>3</v>
      </c>
      <c r="X105" s="184">
        <v>4</v>
      </c>
      <c r="Z105" s="72"/>
      <c r="AA105" s="60"/>
      <c r="AB105" s="259"/>
      <c r="AC105" s="259"/>
      <c r="AD105" s="259"/>
      <c r="AE105" s="259"/>
      <c r="AF105" s="76"/>
      <c r="AG105" s="5"/>
    </row>
    <row r="106" spans="1:33" s="4" customFormat="1" ht="15" customHeight="1">
      <c r="A106" s="132"/>
      <c r="B106" s="199"/>
      <c r="C106" s="155"/>
      <c r="D106" s="155"/>
      <c r="E106" s="155"/>
      <c r="F106" s="155"/>
      <c r="G106" s="170"/>
      <c r="I106" s="152" t="s">
        <v>63</v>
      </c>
      <c r="J106" s="152" t="s">
        <v>202</v>
      </c>
      <c r="K106" s="150">
        <v>2</v>
      </c>
      <c r="L106" s="150">
        <v>0</v>
      </c>
      <c r="M106" s="150">
        <v>0</v>
      </c>
      <c r="N106" s="150">
        <v>2</v>
      </c>
      <c r="O106" s="150">
        <v>3</v>
      </c>
      <c r="Q106" s="15" t="s">
        <v>119</v>
      </c>
      <c r="R106" s="144" t="s">
        <v>192</v>
      </c>
      <c r="S106" s="144" t="s">
        <v>201</v>
      </c>
      <c r="T106" s="140">
        <v>3</v>
      </c>
      <c r="U106" s="140">
        <v>0</v>
      </c>
      <c r="V106" s="140">
        <v>0</v>
      </c>
      <c r="W106" s="140">
        <v>3</v>
      </c>
      <c r="X106" s="140">
        <v>4</v>
      </c>
      <c r="Z106" s="72"/>
      <c r="AA106" s="60"/>
      <c r="AB106" s="259"/>
      <c r="AC106" s="259"/>
      <c r="AD106" s="259"/>
      <c r="AE106" s="259"/>
      <c r="AF106" s="76"/>
      <c r="AG106" s="5"/>
    </row>
    <row r="107" spans="1:33" s="2" customFormat="1" ht="22.5" customHeight="1">
      <c r="A107" s="172"/>
      <c r="B107" s="172"/>
      <c r="C107" s="172"/>
      <c r="D107" s="172"/>
      <c r="E107" s="172"/>
      <c r="F107" s="172"/>
      <c r="G107" s="172"/>
      <c r="H107" s="4"/>
      <c r="I107" s="136" t="s">
        <v>203</v>
      </c>
      <c r="J107" s="133" t="s">
        <v>204</v>
      </c>
      <c r="K107" s="138">
        <v>2</v>
      </c>
      <c r="L107" s="138">
        <v>2</v>
      </c>
      <c r="M107" s="138">
        <v>0</v>
      </c>
      <c r="N107" s="138">
        <v>3</v>
      </c>
      <c r="O107" s="184">
        <v>4</v>
      </c>
      <c r="P107" s="4"/>
      <c r="Q107" s="20"/>
      <c r="R107" s="353" t="s">
        <v>121</v>
      </c>
      <c r="S107" s="353"/>
      <c r="T107" s="59">
        <f>SUM(T102:T106)</f>
        <v>12</v>
      </c>
      <c r="U107" s="59">
        <v>12</v>
      </c>
      <c r="V107" s="59">
        <f>SUM(V102:V106)</f>
        <v>0</v>
      </c>
      <c r="W107" s="59">
        <f>SUM(W102:W106)</f>
        <v>18</v>
      </c>
      <c r="X107" s="89">
        <f>SUM(X102:X106)</f>
        <v>26</v>
      </c>
      <c r="Z107" s="72"/>
      <c r="AA107" s="60"/>
      <c r="AB107" s="259"/>
      <c r="AC107" s="259"/>
      <c r="AD107" s="259"/>
      <c r="AE107" s="259"/>
      <c r="AF107" s="76"/>
      <c r="AG107" s="3"/>
    </row>
    <row r="108" spans="1:33" s="4" customFormat="1" ht="15" customHeight="1" thickBot="1">
      <c r="A108" s="363" t="s">
        <v>23</v>
      </c>
      <c r="B108" s="364"/>
      <c r="C108" s="240">
        <f>SUM(C102:C106)</f>
        <v>8</v>
      </c>
      <c r="D108" s="240">
        <f>SUM(D102:D106)</f>
        <v>0</v>
      </c>
      <c r="E108" s="240">
        <v>0</v>
      </c>
      <c r="F108" s="240">
        <f>SUM(F102:F106)</f>
        <v>11</v>
      </c>
      <c r="G108" s="240">
        <f>SUM(G102:G106)</f>
        <v>27</v>
      </c>
      <c r="I108" s="358" t="s">
        <v>23</v>
      </c>
      <c r="J108" s="359"/>
      <c r="K108" s="49">
        <f>SUM(K102:K107)</f>
        <v>14</v>
      </c>
      <c r="L108" s="49">
        <f>SUM(L102:L107)</f>
        <v>12</v>
      </c>
      <c r="M108" s="49">
        <f>SUM(M102:M107)</f>
        <v>0</v>
      </c>
      <c r="N108" s="49">
        <f>SUM(N102:N107)</f>
        <v>20</v>
      </c>
      <c r="O108" s="79">
        <f>SUM(O102:O107)</f>
        <v>29</v>
      </c>
      <c r="Q108" s="20" t="s">
        <v>120</v>
      </c>
      <c r="R108" s="152" t="s">
        <v>63</v>
      </c>
      <c r="S108" s="152" t="s">
        <v>202</v>
      </c>
      <c r="T108" s="150">
        <v>2</v>
      </c>
      <c r="U108" s="150">
        <v>0</v>
      </c>
      <c r="V108" s="150">
        <v>0</v>
      </c>
      <c r="W108" s="150">
        <v>2</v>
      </c>
      <c r="X108" s="150">
        <v>3</v>
      </c>
      <c r="Z108" s="72"/>
      <c r="AA108" s="60"/>
      <c r="AB108" s="259"/>
      <c r="AC108" s="259"/>
      <c r="AD108" s="259"/>
      <c r="AE108" s="259"/>
      <c r="AF108" s="76"/>
      <c r="AG108" s="5"/>
    </row>
    <row r="109" spans="1:33" s="4" customFormat="1" ht="15" customHeight="1">
      <c r="A109" s="20"/>
      <c r="B109" s="5"/>
      <c r="C109" s="5"/>
      <c r="D109" s="5"/>
      <c r="E109" s="5"/>
      <c r="F109" s="5"/>
      <c r="G109" s="19"/>
      <c r="I109" s="356"/>
      <c r="J109" s="357"/>
      <c r="K109" s="50"/>
      <c r="L109" s="50"/>
      <c r="M109" s="50"/>
      <c r="N109" s="50"/>
      <c r="O109" s="80"/>
      <c r="Q109" s="20"/>
      <c r="R109" s="353" t="s">
        <v>122</v>
      </c>
      <c r="S109" s="353"/>
      <c r="T109" s="59">
        <f>SUM(T108:T108)</f>
        <v>2</v>
      </c>
      <c r="U109" s="59">
        <f>SUM(U108:U108)</f>
        <v>0</v>
      </c>
      <c r="V109" s="59">
        <f>SUM(V108:V108)</f>
        <v>0</v>
      </c>
      <c r="W109" s="59">
        <f>SUM(W108:W108)</f>
        <v>2</v>
      </c>
      <c r="X109" s="59">
        <f>SUM(X108:X108)</f>
        <v>3</v>
      </c>
      <c r="Z109" s="72"/>
      <c r="AA109" s="60"/>
      <c r="AB109" s="259"/>
      <c r="AC109" s="259"/>
      <c r="AD109" s="259"/>
      <c r="AE109" s="259"/>
      <c r="AF109" s="76"/>
      <c r="AG109" s="5"/>
    </row>
    <row r="110" spans="1:33" s="4" customFormat="1" ht="15" customHeight="1">
      <c r="A110" s="81"/>
      <c r="B110" s="5"/>
      <c r="C110" s="5"/>
      <c r="D110" s="5"/>
      <c r="E110" s="5"/>
      <c r="F110" s="5"/>
      <c r="G110" s="19"/>
      <c r="I110" s="81"/>
      <c r="J110" s="5"/>
      <c r="K110" s="5"/>
      <c r="L110" s="5"/>
      <c r="M110" s="5"/>
      <c r="N110" s="5"/>
      <c r="O110" s="19"/>
      <c r="Q110" s="20"/>
      <c r="R110" s="266" t="s">
        <v>123</v>
      </c>
      <c r="S110" s="266"/>
      <c r="T110" s="39">
        <f>SUM(T107,T109)</f>
        <v>14</v>
      </c>
      <c r="U110" s="39">
        <f>SUM(U107,U109)</f>
        <v>12</v>
      </c>
      <c r="V110" s="39">
        <f>SUM(V107,V109)</f>
        <v>0</v>
      </c>
      <c r="W110" s="39">
        <f>SUM(W107,W109)</f>
        <v>20</v>
      </c>
      <c r="X110" s="39">
        <f>SUM(X107,X109)</f>
        <v>29</v>
      </c>
      <c r="Z110" s="72"/>
      <c r="AA110" s="60"/>
      <c r="AB110" s="259"/>
      <c r="AC110" s="259"/>
      <c r="AD110" s="259"/>
      <c r="AE110" s="259"/>
      <c r="AF110" s="76"/>
      <c r="AG110" s="5"/>
    </row>
    <row r="111" spans="1:33" s="4" customFormat="1" ht="21.75" customHeight="1">
      <c r="A111" s="81"/>
      <c r="B111" s="5"/>
      <c r="C111" s="5"/>
      <c r="D111" s="5"/>
      <c r="E111" s="5"/>
      <c r="F111" s="5"/>
      <c r="G111" s="19"/>
      <c r="H111" s="1"/>
      <c r="I111" s="81"/>
      <c r="J111" s="5"/>
      <c r="K111" s="5"/>
      <c r="L111" s="5"/>
      <c r="M111" s="5"/>
      <c r="N111" s="5"/>
      <c r="O111" s="19"/>
      <c r="P111" s="2"/>
      <c r="Q111" s="20"/>
      <c r="R111" s="271"/>
      <c r="S111" s="271"/>
      <c r="T111" s="267"/>
      <c r="U111" s="267"/>
      <c r="V111" s="267"/>
      <c r="W111" s="267"/>
      <c r="X111" s="268"/>
      <c r="Z111" s="262" t="s">
        <v>123</v>
      </c>
      <c r="AA111" s="66"/>
      <c r="AB111" s="39">
        <f>SUM(AB103:AB111)</f>
        <v>0</v>
      </c>
      <c r="AC111" s="39">
        <f>SUM(AC103:AC111)</f>
        <v>0</v>
      </c>
      <c r="AD111" s="39">
        <f>SUM(AD103:AD111)</f>
        <v>0</v>
      </c>
      <c r="AE111" s="39">
        <f>SUM(AE103:AE111)</f>
        <v>0</v>
      </c>
      <c r="AF111" s="96">
        <v>0</v>
      </c>
      <c r="AG111" s="5"/>
    </row>
    <row r="112" spans="1:33" s="4" customFormat="1" ht="21.75" customHeight="1">
      <c r="A112" s="20"/>
      <c r="B112" s="54" t="s">
        <v>71</v>
      </c>
      <c r="C112" s="348">
        <f>SUM(F18,F32,F46,F60,F74,F88,F97,F108)</f>
        <v>141</v>
      </c>
      <c r="D112" s="348"/>
      <c r="E112" s="348"/>
      <c r="F112" s="348"/>
      <c r="G112" s="82"/>
      <c r="H112" s="1"/>
      <c r="I112" s="20"/>
      <c r="J112" s="54" t="s">
        <v>71</v>
      </c>
      <c r="K112" s="348">
        <f>SUM(N108,N97,N86,N73,N58,N45,N32,N19)</f>
        <v>164</v>
      </c>
      <c r="L112" s="348"/>
      <c r="M112" s="348"/>
      <c r="N112" s="348"/>
      <c r="O112" s="82"/>
      <c r="P112" s="2"/>
      <c r="Q112" s="88"/>
      <c r="R112" s="271"/>
      <c r="S112" s="54" t="s">
        <v>135</v>
      </c>
      <c r="T112" s="348">
        <f>SUM(W11,W27,W44,W57,W70,W84,W94,W107)</f>
        <v>100</v>
      </c>
      <c r="U112" s="348"/>
      <c r="V112" s="348"/>
      <c r="W112" s="348"/>
      <c r="X112" s="268"/>
      <c r="Z112" s="93"/>
      <c r="AA112" s="8"/>
      <c r="AB112" s="3"/>
      <c r="AC112" s="9"/>
      <c r="AD112" s="9"/>
      <c r="AE112" s="9"/>
      <c r="AF112" s="94"/>
      <c r="AG112" s="5"/>
    </row>
    <row r="113" spans="1:33" s="4" customFormat="1" ht="15" customHeight="1">
      <c r="A113" s="15"/>
      <c r="B113" s="57" t="s">
        <v>13</v>
      </c>
      <c r="C113" s="349">
        <f>SUM(G18,G32,G46,G60,G74,G88,G97,G108)</f>
        <v>240</v>
      </c>
      <c r="D113" s="349"/>
      <c r="E113" s="349"/>
      <c r="F113" s="349"/>
      <c r="G113" s="16"/>
      <c r="I113" s="15"/>
      <c r="J113" s="57" t="s">
        <v>13</v>
      </c>
      <c r="K113" s="349">
        <f>SUM(O19,O32,O45,O58,O73,O86,O97,O108)</f>
        <v>241</v>
      </c>
      <c r="L113" s="349"/>
      <c r="M113" s="349"/>
      <c r="N113" s="349"/>
      <c r="O113" s="16"/>
      <c r="Q113" s="88"/>
      <c r="R113" s="271"/>
      <c r="S113" s="54" t="s">
        <v>71</v>
      </c>
      <c r="T113" s="348">
        <f>SUM(W21,W35,W47,W61,W75,W87,W98,W110)</f>
        <v>164</v>
      </c>
      <c r="U113" s="348"/>
      <c r="V113" s="348"/>
      <c r="W113" s="348"/>
      <c r="X113" s="268"/>
      <c r="Z113" s="15"/>
      <c r="AA113" s="54" t="s">
        <v>124</v>
      </c>
      <c r="AB113" s="347">
        <f>AF20+AF34+AF47+AF60+AF74+AF87+AF99+AF111</f>
        <v>34</v>
      </c>
      <c r="AC113" s="348"/>
      <c r="AD113" s="348"/>
      <c r="AE113" s="348"/>
      <c r="AF113" s="16"/>
      <c r="AG113" s="5"/>
    </row>
    <row r="114" spans="1:33" s="4" customFormat="1" ht="15" customHeight="1">
      <c r="A114" s="20"/>
      <c r="B114" s="5"/>
      <c r="C114" s="5"/>
      <c r="D114" s="5"/>
      <c r="E114" s="5"/>
      <c r="F114" s="5"/>
      <c r="G114" s="19"/>
      <c r="I114" s="20"/>
      <c r="J114" s="5"/>
      <c r="K114" s="5"/>
      <c r="L114" s="5"/>
      <c r="M114" s="5"/>
      <c r="N114" s="5"/>
      <c r="O114" s="19"/>
      <c r="Q114" s="20"/>
      <c r="R114" s="5"/>
      <c r="S114" s="57" t="s">
        <v>13</v>
      </c>
      <c r="T114" s="349">
        <f>SUM(X21,X35,X47,X61,X75,X87,X98,X110)</f>
        <v>241</v>
      </c>
      <c r="U114" s="349"/>
      <c r="V114" s="349"/>
      <c r="W114" s="349"/>
      <c r="X114" s="19"/>
      <c r="Z114" s="15"/>
      <c r="AA114" s="54"/>
      <c r="AB114" s="348"/>
      <c r="AC114" s="348"/>
      <c r="AD114" s="348"/>
      <c r="AE114" s="348"/>
      <c r="AF114" s="16"/>
      <c r="AG114" s="5"/>
    </row>
    <row r="115" spans="1:33" s="4" customFormat="1" ht="15" customHeight="1" thickBot="1">
      <c r="A115" s="27"/>
      <c r="B115" s="28"/>
      <c r="C115" s="28"/>
      <c r="D115" s="28"/>
      <c r="E115" s="28"/>
      <c r="F115" s="28"/>
      <c r="G115" s="29"/>
      <c r="I115" s="27"/>
      <c r="J115" s="28"/>
      <c r="K115" s="28"/>
      <c r="L115" s="28"/>
      <c r="M115" s="28"/>
      <c r="N115" s="28"/>
      <c r="O115" s="29"/>
      <c r="Q115" s="20"/>
      <c r="R115" s="28"/>
      <c r="S115" s="28"/>
      <c r="T115" s="28"/>
      <c r="U115" s="28"/>
      <c r="V115" s="28"/>
      <c r="W115" s="28"/>
      <c r="X115" s="29"/>
      <c r="Z115" s="20"/>
      <c r="AA115" s="5"/>
      <c r="AB115" s="5"/>
      <c r="AC115" s="5"/>
      <c r="AD115" s="5"/>
      <c r="AE115" s="5"/>
      <c r="AF115" s="19"/>
      <c r="AG115" s="5"/>
    </row>
    <row r="116" spans="1:33" s="4" customFormat="1" ht="15" customHeight="1" thickBot="1">
      <c r="A116" s="379"/>
      <c r="B116" s="380"/>
      <c r="C116" s="380"/>
      <c r="D116" s="380"/>
      <c r="E116" s="380"/>
      <c r="F116" s="380"/>
      <c r="G116" s="381"/>
      <c r="H116" s="1"/>
      <c r="I116" s="379"/>
      <c r="J116" s="380"/>
      <c r="K116" s="380"/>
      <c r="L116" s="380"/>
      <c r="M116" s="380"/>
      <c r="N116" s="380"/>
      <c r="O116" s="381"/>
      <c r="Q116" s="27"/>
      <c r="Z116" s="27"/>
      <c r="AA116" s="28"/>
      <c r="AB116" s="28"/>
      <c r="AC116" s="28"/>
      <c r="AD116" s="28"/>
      <c r="AE116" s="28"/>
      <c r="AF116" s="29"/>
      <c r="AG116" s="5"/>
    </row>
    <row r="117" s="4" customFormat="1" ht="15" customHeight="1"/>
    <row r="118" s="4" customFormat="1" ht="15" customHeight="1"/>
    <row r="119" spans="18:24" s="4" customFormat="1" ht="13.5" thickBot="1">
      <c r="R119" s="28"/>
      <c r="S119" s="28"/>
      <c r="T119" s="28"/>
      <c r="U119" s="28"/>
      <c r="V119" s="28"/>
      <c r="W119" s="28"/>
      <c r="X119" s="29"/>
    </row>
    <row r="120" spans="18:24" ht="12.75">
      <c r="R120" s="4"/>
      <c r="S120" s="4"/>
      <c r="T120" s="4"/>
      <c r="U120" s="4"/>
      <c r="V120" s="4"/>
      <c r="W120" s="4"/>
      <c r="X120" s="4"/>
    </row>
    <row r="121" spans="18:24" ht="12.75">
      <c r="R121" s="4"/>
      <c r="S121" s="4"/>
      <c r="T121" s="4"/>
      <c r="U121" s="4"/>
      <c r="V121" s="4"/>
      <c r="W121" s="4"/>
      <c r="X121" s="4"/>
    </row>
  </sheetData>
  <sheetProtection/>
  <mergeCells count="90">
    <mergeCell ref="A116:G116"/>
    <mergeCell ref="I116:O116"/>
    <mergeCell ref="R57:S57"/>
    <mergeCell ref="R60:S60"/>
    <mergeCell ref="R64:X64"/>
    <mergeCell ref="R70:S70"/>
    <mergeCell ref="R74:S74"/>
    <mergeCell ref="R77:X77"/>
    <mergeCell ref="I58:J58"/>
    <mergeCell ref="A60:B60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Z22:AF22"/>
    <mergeCell ref="R23:X23"/>
    <mergeCell ref="I6:O6"/>
    <mergeCell ref="A8:G8"/>
    <mergeCell ref="R8:X8"/>
    <mergeCell ref="Z8:AF8"/>
    <mergeCell ref="R11:S11"/>
    <mergeCell ref="I19:J19"/>
    <mergeCell ref="R27:S27"/>
    <mergeCell ref="A32:B32"/>
    <mergeCell ref="A36:G36"/>
    <mergeCell ref="A18:B18"/>
    <mergeCell ref="R20:S20"/>
    <mergeCell ref="A22:G22"/>
    <mergeCell ref="R34:S34"/>
    <mergeCell ref="Z36:AF36"/>
    <mergeCell ref="R37:X37"/>
    <mergeCell ref="I45:J45"/>
    <mergeCell ref="A46:B46"/>
    <mergeCell ref="R44:S44"/>
    <mergeCell ref="R46:S46"/>
    <mergeCell ref="A63:G63"/>
    <mergeCell ref="I59:J59"/>
    <mergeCell ref="A49:G49"/>
    <mergeCell ref="Z49:AF49"/>
    <mergeCell ref="I49:O49"/>
    <mergeCell ref="R49:X49"/>
    <mergeCell ref="Z63:AF63"/>
    <mergeCell ref="I73:J73"/>
    <mergeCell ref="A74:B74"/>
    <mergeCell ref="I63:O63"/>
    <mergeCell ref="I74:J74"/>
    <mergeCell ref="Z89:AF89"/>
    <mergeCell ref="I87:J87"/>
    <mergeCell ref="A77:G77"/>
    <mergeCell ref="Z77:AF77"/>
    <mergeCell ref="I77:O77"/>
    <mergeCell ref="I89:O89"/>
    <mergeCell ref="A97:B97"/>
    <mergeCell ref="I97:J97"/>
    <mergeCell ref="R97:S97"/>
    <mergeCell ref="R100:X100"/>
    <mergeCell ref="I86:J86"/>
    <mergeCell ref="A88:B88"/>
    <mergeCell ref="A89:G89"/>
    <mergeCell ref="C112:F112"/>
    <mergeCell ref="K112:N112"/>
    <mergeCell ref="C113:F113"/>
    <mergeCell ref="I109:J109"/>
    <mergeCell ref="K113:N113"/>
    <mergeCell ref="A100:G100"/>
    <mergeCell ref="A108:B108"/>
    <mergeCell ref="I108:J108"/>
    <mergeCell ref="I100:O100"/>
    <mergeCell ref="AB113:AE113"/>
    <mergeCell ref="AB114:AE114"/>
    <mergeCell ref="I22:O22"/>
    <mergeCell ref="I32:J32"/>
    <mergeCell ref="I36:O36"/>
    <mergeCell ref="I46:J46"/>
    <mergeCell ref="Z101:AF101"/>
    <mergeCell ref="R107:S107"/>
    <mergeCell ref="R109:S109"/>
    <mergeCell ref="T112:W112"/>
    <mergeCell ref="T113:W113"/>
    <mergeCell ref="T114:W114"/>
    <mergeCell ref="R84:S84"/>
    <mergeCell ref="R86:S86"/>
    <mergeCell ref="R88:X88"/>
    <mergeCell ref="R94:S94"/>
  </mergeCells>
  <hyperlinks>
    <hyperlink ref="B40" r:id="rId1" display="http://tureng.com/tr/turkce-ingilizce/physicochemistry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Egemen Hopalı</cp:lastModifiedBy>
  <cp:lastPrinted>2014-09-17T07:07:29Z</cp:lastPrinted>
  <dcterms:created xsi:type="dcterms:W3CDTF">2009-10-21T06:43:23Z</dcterms:created>
  <dcterms:modified xsi:type="dcterms:W3CDTF">2017-07-13T13:22:20Z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