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702" activeTab="0"/>
  </bookViews>
  <sheets>
    <sheet name="COME" sheetId="1" r:id="rId1"/>
  </sheets>
  <definedNames>
    <definedName name="_xlnm.Print_Area" localSheetId="0">'COME'!$A$1:$Q$70</definedName>
  </definedNames>
  <calcPr fullCalcOnLoad="1"/>
</workbook>
</file>

<file path=xl/sharedStrings.xml><?xml version="1.0" encoding="utf-8"?>
<sst xmlns="http://schemas.openxmlformats.org/spreadsheetml/2006/main" count="211" uniqueCount="131">
  <si>
    <t>T</t>
  </si>
  <si>
    <t>XXXXXX</t>
  </si>
  <si>
    <t>Departmental Elective - II</t>
  </si>
  <si>
    <t>Departmental Elective - I</t>
  </si>
  <si>
    <t>English-II</t>
  </si>
  <si>
    <t>L</t>
  </si>
  <si>
    <t>Graduation Thesis</t>
  </si>
  <si>
    <t>TURK 101</t>
  </si>
  <si>
    <t>ATA 101</t>
  </si>
  <si>
    <t>TURK 102</t>
  </si>
  <si>
    <t>ATA 102</t>
  </si>
  <si>
    <t>Departmental Elective - IV</t>
  </si>
  <si>
    <t>COME 101</t>
  </si>
  <si>
    <t>Introduction to Computer Engineering</t>
  </si>
  <si>
    <t>Introduction to Algorithms and Programming</t>
  </si>
  <si>
    <t>English-I</t>
  </si>
  <si>
    <t>Object Oriented Programming-I</t>
  </si>
  <si>
    <t>Object Oriented Programming-II</t>
  </si>
  <si>
    <t>Computer Architecture</t>
  </si>
  <si>
    <t>COME 301</t>
  </si>
  <si>
    <t>Database Management Systems</t>
  </si>
  <si>
    <t>Computer Networks</t>
  </si>
  <si>
    <t>Departmental Elective - III</t>
  </si>
  <si>
    <t>COME 307</t>
  </si>
  <si>
    <t>Operating Systems</t>
  </si>
  <si>
    <t>Graduation Project</t>
  </si>
  <si>
    <t>COME 401</t>
  </si>
  <si>
    <t>Data Mining</t>
  </si>
  <si>
    <t>Departmental Elective - V</t>
  </si>
  <si>
    <t>Departmental Elective - VI</t>
  </si>
  <si>
    <t>COME 201</t>
  </si>
  <si>
    <t>COME 202</t>
  </si>
  <si>
    <t>COME 491</t>
  </si>
  <si>
    <t>COME 492</t>
  </si>
  <si>
    <t>COME 102</t>
  </si>
  <si>
    <t>COME XXX</t>
  </si>
  <si>
    <t>CHEM 101</t>
  </si>
  <si>
    <t>General Chemistry-I</t>
  </si>
  <si>
    <t>MATH 302</t>
  </si>
  <si>
    <t>Numerical Analysis</t>
  </si>
  <si>
    <t>Calculus-I</t>
  </si>
  <si>
    <t>MATH 101</t>
  </si>
  <si>
    <t>PHYS 101</t>
  </si>
  <si>
    <t>Turkish Language-I</t>
  </si>
  <si>
    <t>Principles of Atatürk and History of Revolutions-I</t>
  </si>
  <si>
    <t>COME 104</t>
  </si>
  <si>
    <t xml:space="preserve">Discrete Mathematics </t>
  </si>
  <si>
    <t>Calculus-II</t>
  </si>
  <si>
    <t>MATH 102</t>
  </si>
  <si>
    <t>Physics-I</t>
  </si>
  <si>
    <t>Physics-II</t>
  </si>
  <si>
    <t>Turkish Language-II</t>
  </si>
  <si>
    <t>Principles of Atatürk and History of Revolutions-II</t>
  </si>
  <si>
    <t>Logic Circuits</t>
  </si>
  <si>
    <t>Data Structures</t>
  </si>
  <si>
    <t>COME 203</t>
  </si>
  <si>
    <t>COME 205</t>
  </si>
  <si>
    <t>Differential Equations</t>
  </si>
  <si>
    <t>MATH 203</t>
  </si>
  <si>
    <t>Signals and Systems</t>
  </si>
  <si>
    <t>Electronic Circuits</t>
  </si>
  <si>
    <t>PHYS 102</t>
  </si>
  <si>
    <t>COME 208</t>
  </si>
  <si>
    <t>Summer Practice-I</t>
  </si>
  <si>
    <t>COME 282</t>
  </si>
  <si>
    <t>Microprocessors</t>
  </si>
  <si>
    <t>COME 303</t>
  </si>
  <si>
    <t>Social Elective - I</t>
  </si>
  <si>
    <t>Entrepreneurship and Project Culture</t>
  </si>
  <si>
    <t>Social Elective - II</t>
  </si>
  <si>
    <t>Summer Practice-II</t>
  </si>
  <si>
    <t>COME 382</t>
  </si>
  <si>
    <t>Elective (2nd Foreign Language)</t>
  </si>
  <si>
    <t>YEAR ONE</t>
  </si>
  <si>
    <t>1st Term</t>
  </si>
  <si>
    <t>Code</t>
  </si>
  <si>
    <t>Course Name</t>
  </si>
  <si>
    <t>P</t>
  </si>
  <si>
    <t>C</t>
  </si>
  <si>
    <t>ECTS</t>
  </si>
  <si>
    <t>Prerequisite</t>
  </si>
  <si>
    <t>2nd Term</t>
  </si>
  <si>
    <t>4th Term</t>
  </si>
  <si>
    <t>3rd Term</t>
  </si>
  <si>
    <t>YEAR TWO</t>
  </si>
  <si>
    <t>YEAR THREE</t>
  </si>
  <si>
    <t>5th Term</t>
  </si>
  <si>
    <t>6th Term</t>
  </si>
  <si>
    <t>YEAR FOUR</t>
  </si>
  <si>
    <t>7th Term</t>
  </si>
  <si>
    <t>8th Term</t>
  </si>
  <si>
    <t>Total Credits</t>
  </si>
  <si>
    <t>ECTS Credits</t>
  </si>
  <si>
    <t>Hardware based summer practice</t>
  </si>
  <si>
    <t>Software based summer practice</t>
  </si>
  <si>
    <t>Departmental Elective Courses</t>
  </si>
  <si>
    <t>2nd Foreign Language Elective Courses</t>
  </si>
  <si>
    <t>Field Elective - I</t>
  </si>
  <si>
    <t>Field Elective - II</t>
  </si>
  <si>
    <t>Total Local Credits</t>
  </si>
  <si>
    <t>Elective Course - Pool</t>
  </si>
  <si>
    <t>For Social Elective course, any course having appropriate 
credits from other faculties can be elected.</t>
  </si>
  <si>
    <t>RPRE 104</t>
  </si>
  <si>
    <t>RCUL 101</t>
  </si>
  <si>
    <t>RCUL 102</t>
  </si>
  <si>
    <t>Positive Phychology and Communication Skills</t>
  </si>
  <si>
    <t>RPSC 109</t>
  </si>
  <si>
    <t>Üsküdar University
Faculty of Engineering and Natural Sciences
Department of Computer Engineering
2017-2018 Academic Year
(100% English)</t>
  </si>
  <si>
    <t>Field Elective - III</t>
  </si>
  <si>
    <t>Field Elective - IV</t>
  </si>
  <si>
    <t>Statistics</t>
  </si>
  <si>
    <t>Elective Courses ECTS Credits</t>
  </si>
  <si>
    <t>Elective Course Ratio</t>
  </si>
  <si>
    <t>ENG101</t>
  </si>
  <si>
    <t>ENG102</t>
  </si>
  <si>
    <t>For Field Elective courses, departmental elective courses of other departments from Faculty of Engineering and Natural Sciences can be elected.</t>
  </si>
  <si>
    <t>MATH 104</t>
  </si>
  <si>
    <t>COME 207</t>
  </si>
  <si>
    <t>COME 214</t>
  </si>
  <si>
    <t>COME 413</t>
  </si>
  <si>
    <t>CIN121  - Chinese - I
ARA121 - Arabic - I
RUS121 - Russian - I
ISP121  - Spanish - I</t>
  </si>
  <si>
    <t>University Culture-I</t>
  </si>
  <si>
    <t>University Culture-II</t>
  </si>
  <si>
    <t>Basic Linear Algebra</t>
  </si>
  <si>
    <t>MATH 204</t>
  </si>
  <si>
    <t>OHS 401</t>
  </si>
  <si>
    <t>Occupational Health and Safety - I</t>
  </si>
  <si>
    <t>OHS 402</t>
  </si>
  <si>
    <t>Occupational Health and Safety - II</t>
  </si>
  <si>
    <r>
      <t xml:space="preserve">COME 309 - Web Programming
COME 311 - Data Security
</t>
    </r>
    <r>
      <rPr>
        <sz val="12"/>
        <rFont val="Calibri"/>
        <family val="2"/>
      </rPr>
      <t>COME 313 - Mathematical Modelling
COME 304 - Visual Programming
COME 306 - Digital Signal Processing
COME 308 - Mobile Programming
COME 310 - Real Time Systems
COME 312 - User Interface Design
COME 314 - Introduction to Control Systems
COME 318 - Computer Graphics
COME 403 - Software Engineering</t>
    </r>
  </si>
  <si>
    <r>
      <t xml:space="preserve">COME 405 - Artificial Intelligence
COME 407 - Image Processing 
COME 409 - Automata Theory
</t>
    </r>
    <r>
      <rPr>
        <sz val="12"/>
        <rFont val="Calibri"/>
        <family val="2"/>
      </rPr>
      <t xml:space="preserve">COME 411 - System Analysis and Design
COME 402 - Artificial Neural Networks
COME 404 - Fuzzy Controllers
COME 406 - Parallel Computing
COME 408 - Network Security
COME 410 - Systems Programming
COME 412 - Embedded Systems
COME 414 - Optimization Techniques
COME 416 - Compiler Design
</t>
    </r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</si>
</sst>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¥€-2]\ #,##0.00_);[Red]\([$€-2]\ #,##0.00\)"/>
    <numFmt numFmtId="196" formatCode="0.0%"/>
    <numFmt numFmtId="197" formatCode="[$-41F]dd\ mmmm\ yyyy\ dddd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19" borderId="0" applyNumberFormat="0" applyBorder="0" applyAlignment="0" applyProtection="0"/>
    <xf numFmtId="0" fontId="29" fillId="27" borderId="0" applyNumberFormat="0" applyBorder="0" applyAlignment="0" applyProtection="0"/>
    <xf numFmtId="0" fontId="8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1" fillId="0" borderId="2" applyNumberFormat="0" applyFill="0" applyAlignment="0" applyProtection="0"/>
    <xf numFmtId="0" fontId="33" fillId="0" borderId="3" applyNumberFormat="0" applyFill="0" applyAlignment="0" applyProtection="0"/>
    <xf numFmtId="0" fontId="12" fillId="0" borderId="4" applyNumberFormat="0" applyFill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33" borderId="9" applyNumberFormat="0" applyAlignment="0" applyProtection="0"/>
    <xf numFmtId="0" fontId="15" fillId="34" borderId="10" applyNumberFormat="0" applyAlignment="0" applyProtection="0"/>
    <xf numFmtId="0" fontId="37" fillId="35" borderId="11" applyNumberFormat="0" applyAlignment="0" applyProtection="0"/>
    <xf numFmtId="0" fontId="16" fillId="13" borderId="12" applyNumberFormat="0" applyAlignment="0" applyProtection="0"/>
    <xf numFmtId="0" fontId="38" fillId="33" borderId="11" applyNumberFormat="0" applyAlignment="0" applyProtection="0"/>
    <xf numFmtId="0" fontId="39" fillId="36" borderId="13" applyNumberFormat="0" applyAlignment="0" applyProtection="0"/>
    <xf numFmtId="0" fontId="40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9" borderId="14" applyNumberFormat="0" applyFont="0" applyAlignment="0" applyProtection="0"/>
    <xf numFmtId="0" fontId="3" fillId="40" borderId="15" applyNumberFormat="0" applyAlignment="0" applyProtection="0"/>
    <xf numFmtId="0" fontId="42" fillId="4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17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8" borderId="18" xfId="0" applyFont="1" applyFill="1" applyBorder="1" applyAlignment="1">
      <alignment vertical="center" wrapText="1"/>
    </xf>
    <xf numFmtId="0" fontId="6" fillId="48" borderId="18" xfId="0" applyFont="1" applyFill="1" applyBorder="1" applyAlignment="1">
      <alignment horizontal="center" vertical="center" wrapText="1"/>
    </xf>
    <xf numFmtId="0" fontId="6" fillId="48" borderId="18" xfId="83" applyFont="1" applyFill="1" applyBorder="1" applyAlignment="1">
      <alignment horizontal="center" vertical="center"/>
      <protection/>
    </xf>
    <xf numFmtId="0" fontId="4" fillId="0" borderId="18" xfId="84" applyFont="1" applyFill="1" applyBorder="1" applyAlignment="1">
      <alignment horizontal="center" vertical="center"/>
      <protection/>
    </xf>
    <xf numFmtId="0" fontId="4" fillId="49" borderId="18" xfId="0" applyFont="1" applyFill="1" applyBorder="1" applyAlignment="1">
      <alignment horizontal="center" vertical="center" wrapText="1"/>
    </xf>
    <xf numFmtId="0" fontId="4" fillId="49" borderId="18" xfId="84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84" applyFont="1" applyFill="1">
      <alignment/>
      <protection/>
    </xf>
    <xf numFmtId="0" fontId="4" fillId="0" borderId="0" xfId="84" applyFont="1" applyFill="1" applyAlignment="1">
      <alignment horizontal="center"/>
      <protection/>
    </xf>
    <xf numFmtId="0" fontId="4" fillId="0" borderId="0" xfId="83" applyFont="1" applyFill="1" applyAlignment="1">
      <alignment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6" fillId="0" borderId="0" xfId="84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84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26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4" fillId="0" borderId="18" xfId="8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4" fillId="0" borderId="19" xfId="84" applyFont="1" applyFill="1" applyBorder="1" applyAlignment="1">
      <alignment horizontal="center" vertical="center" wrapText="1"/>
      <protection/>
    </xf>
    <xf numFmtId="0" fontId="4" fillId="0" borderId="0" xfId="84" applyFont="1" applyFill="1" applyAlignment="1">
      <alignment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" fillId="0" borderId="0" xfId="84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4" fillId="0" borderId="18" xfId="84" applyFont="1" applyFill="1" applyBorder="1" applyAlignment="1">
      <alignment horizontal="left"/>
      <protection/>
    </xf>
    <xf numFmtId="0" fontId="4" fillId="0" borderId="0" xfId="84" applyFont="1" applyFill="1" applyBorder="1" applyAlignment="1">
      <alignment horizontal="center"/>
      <protection/>
    </xf>
    <xf numFmtId="0" fontId="4" fillId="0" borderId="0" xfId="84" applyFont="1" applyFill="1" applyBorder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0" xfId="8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50" borderId="21" xfId="0" applyFont="1" applyFill="1" applyBorder="1" applyAlignment="1">
      <alignment horizontal="center" vertical="center" wrapText="1"/>
    </xf>
    <xf numFmtId="0" fontId="4" fillId="50" borderId="22" xfId="0" applyFont="1" applyFill="1" applyBorder="1" applyAlignment="1">
      <alignment horizontal="center" vertical="center" wrapText="1"/>
    </xf>
    <xf numFmtId="0" fontId="46" fillId="51" borderId="23" xfId="0" applyFont="1" applyFill="1" applyBorder="1" applyAlignment="1">
      <alignment horizontal="center" vertical="center" wrapText="1"/>
    </xf>
    <xf numFmtId="0" fontId="46" fillId="51" borderId="24" xfId="0" applyFont="1" applyFill="1" applyBorder="1" applyAlignment="1">
      <alignment horizontal="center" vertical="center" wrapText="1"/>
    </xf>
    <xf numFmtId="0" fontId="46" fillId="51" borderId="25" xfId="0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wrapText="1"/>
      <protection/>
    </xf>
    <xf numFmtId="0" fontId="6" fillId="52" borderId="26" xfId="84" applyFont="1" applyFill="1" applyBorder="1" applyAlignment="1">
      <alignment horizontal="center" vertical="center"/>
      <protection/>
    </xf>
    <xf numFmtId="0" fontId="6" fillId="52" borderId="27" xfId="84" applyFont="1" applyFill="1" applyBorder="1" applyAlignment="1">
      <alignment horizontal="center" vertical="center"/>
      <protection/>
    </xf>
    <xf numFmtId="0" fontId="6" fillId="52" borderId="28" xfId="84" applyFont="1" applyFill="1" applyBorder="1" applyAlignment="1">
      <alignment horizontal="center" vertical="center"/>
      <protection/>
    </xf>
    <xf numFmtId="0" fontId="46" fillId="51" borderId="26" xfId="0" applyFont="1" applyFill="1" applyBorder="1" applyAlignment="1">
      <alignment horizontal="center" vertical="center" wrapText="1"/>
    </xf>
    <xf numFmtId="0" fontId="46" fillId="51" borderId="27" xfId="0" applyFont="1" applyFill="1" applyBorder="1" applyAlignment="1">
      <alignment horizontal="center" vertical="center" wrapText="1"/>
    </xf>
    <xf numFmtId="0" fontId="46" fillId="51" borderId="28" xfId="0" applyFont="1" applyFill="1" applyBorder="1" applyAlignment="1">
      <alignment horizontal="center" vertical="center" wrapText="1"/>
    </xf>
    <xf numFmtId="9" fontId="4" fillId="0" borderId="18" xfId="84" applyNumberFormat="1" applyFont="1" applyFill="1" applyBorder="1" applyAlignment="1">
      <alignment horizontal="center"/>
      <protection/>
    </xf>
    <xf numFmtId="0" fontId="4" fillId="0" borderId="29" xfId="84" applyFont="1" applyFill="1" applyBorder="1" applyAlignment="1">
      <alignment horizontal="left" vertical="top" wrapText="1"/>
      <protection/>
    </xf>
    <xf numFmtId="0" fontId="4" fillId="0" borderId="30" xfId="84" applyFont="1" applyFill="1" applyBorder="1" applyAlignment="1">
      <alignment horizontal="left" vertical="top"/>
      <protection/>
    </xf>
    <xf numFmtId="0" fontId="4" fillId="0" borderId="31" xfId="84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84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2" xfId="84" applyFont="1" applyFill="1" applyBorder="1" applyAlignment="1">
      <alignment horizontal="center" vertical="center" wrapText="1"/>
      <protection/>
    </xf>
    <xf numFmtId="0" fontId="4" fillId="0" borderId="33" xfId="84" applyFont="1" applyFill="1" applyBorder="1" applyAlignment="1">
      <alignment horizontal="center" vertical="center"/>
      <protection/>
    </xf>
    <xf numFmtId="0" fontId="4" fillId="0" borderId="34" xfId="84" applyFont="1" applyFill="1" applyBorder="1" applyAlignment="1">
      <alignment horizontal="center" vertical="center"/>
      <protection/>
    </xf>
    <xf numFmtId="0" fontId="4" fillId="0" borderId="37" xfId="84" applyFont="1" applyFill="1" applyBorder="1" applyAlignment="1">
      <alignment horizontal="center" vertical="center"/>
      <protection/>
    </xf>
    <xf numFmtId="0" fontId="4" fillId="0" borderId="38" xfId="84" applyFont="1" applyFill="1" applyBorder="1" applyAlignment="1">
      <alignment horizontal="center" vertical="center"/>
      <protection/>
    </xf>
    <xf numFmtId="0" fontId="4" fillId="0" borderId="39" xfId="84" applyFont="1" applyFill="1" applyBorder="1" applyAlignment="1">
      <alignment horizontal="center" vertical="center"/>
      <protection/>
    </xf>
    <xf numFmtId="0" fontId="4" fillId="0" borderId="40" xfId="84" applyFont="1" applyFill="1" applyBorder="1" applyAlignment="1">
      <alignment horizontal="left" vertical="top" wrapText="1"/>
      <protection/>
    </xf>
    <xf numFmtId="0" fontId="4" fillId="0" borderId="41" xfId="84" applyFont="1" applyFill="1" applyBorder="1" applyAlignment="1">
      <alignment horizontal="left" vertical="top" wrapText="1"/>
      <protection/>
    </xf>
    <xf numFmtId="0" fontId="4" fillId="0" borderId="42" xfId="84" applyFont="1" applyFill="1" applyBorder="1" applyAlignment="1">
      <alignment horizontal="left" vertical="top" wrapText="1"/>
      <protection/>
    </xf>
    <xf numFmtId="0" fontId="4" fillId="0" borderId="43" xfId="84" applyFont="1" applyFill="1" applyBorder="1" applyAlignment="1">
      <alignment horizontal="left" vertical="top" wrapText="1"/>
      <protection/>
    </xf>
    <xf numFmtId="0" fontId="4" fillId="0" borderId="18" xfId="84" applyFont="1" applyFill="1" applyBorder="1" applyAlignment="1">
      <alignment horizontal="left" vertical="top" wrapText="1"/>
      <protection/>
    </xf>
    <xf numFmtId="0" fontId="4" fillId="0" borderId="44" xfId="84" applyFont="1" applyFill="1" applyBorder="1" applyAlignment="1">
      <alignment horizontal="left" vertical="top" wrapText="1"/>
      <protection/>
    </xf>
    <xf numFmtId="0" fontId="4" fillId="0" borderId="45" xfId="84" applyFont="1" applyFill="1" applyBorder="1" applyAlignment="1">
      <alignment horizontal="left" vertical="top" wrapText="1"/>
      <protection/>
    </xf>
    <xf numFmtId="0" fontId="4" fillId="0" borderId="46" xfId="84" applyFont="1" applyFill="1" applyBorder="1" applyAlignment="1">
      <alignment horizontal="left" vertical="top" wrapText="1"/>
      <protection/>
    </xf>
    <xf numFmtId="0" fontId="4" fillId="0" borderId="47" xfId="84" applyFont="1" applyFill="1" applyBorder="1" applyAlignment="1">
      <alignment horizontal="left" vertical="top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52" borderId="18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4" fillId="52" borderId="18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İşaretli Hücre" xfId="71"/>
    <cellStyle name="İyi" xfId="72"/>
    <cellStyle name="Followed Hyperlink" xfId="73"/>
    <cellStyle name="Hyperlink" xfId="74"/>
    <cellStyle name="Kötü" xfId="75"/>
    <cellStyle name="Normal 2" xfId="76"/>
    <cellStyle name="Normal 2 2" xfId="77"/>
    <cellStyle name="Normal 2 3" xfId="78"/>
    <cellStyle name="Normal 3" xfId="79"/>
    <cellStyle name="Normal 3 2" xfId="80"/>
    <cellStyle name="Normal 4" xfId="81"/>
    <cellStyle name="Normal 5" xfId="82"/>
    <cellStyle name="Normal_EEE UNDERGRADUATE22062009" xfId="83"/>
    <cellStyle name="Normal_SON_AREL_CENG_UNDERGRADUATE_CURRICULUM_ENG_3" xfId="84"/>
    <cellStyle name="Not" xfId="85"/>
    <cellStyle name="Not 2" xfId="86"/>
    <cellStyle name="Nötr" xfId="87"/>
    <cellStyle name="Currency" xfId="88"/>
    <cellStyle name="Currency [0]" xfId="89"/>
    <cellStyle name="Toplam" xfId="90"/>
    <cellStyle name="Toplam 2" xfId="91"/>
    <cellStyle name="Uyarı Metni" xfId="92"/>
    <cellStyle name="Uyarı Metni 2" xfId="93"/>
    <cellStyle name="Comma" xfId="94"/>
    <cellStyle name="Vurgu1" xfId="95"/>
    <cellStyle name="Vurgu2" xfId="96"/>
    <cellStyle name="Vurgu3" xfId="97"/>
    <cellStyle name="Vurgu4" xfId="98"/>
    <cellStyle name="Vurgu5" xfId="99"/>
    <cellStyle name="Vurgu6" xfId="100"/>
    <cellStyle name="Percent" xfId="101"/>
    <cellStyle name="Yüzde 2" xfId="102"/>
    <cellStyle name="Yüzde 3" xfId="103"/>
    <cellStyle name="Yüzde 4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Q95"/>
  <sheetViews>
    <sheetView tabSelected="1" zoomScalePageLayoutView="0" workbookViewId="0" topLeftCell="A1">
      <selection activeCell="A1" sqref="A1:Q3"/>
    </sheetView>
  </sheetViews>
  <sheetFormatPr defaultColWidth="9.140625" defaultRowHeight="18" customHeight="1"/>
  <cols>
    <col min="1" max="1" width="10.7109375" style="1" customWidth="1"/>
    <col min="2" max="2" width="44.140625" style="1" customWidth="1"/>
    <col min="3" max="3" width="3.8515625" style="12" bestFit="1" customWidth="1"/>
    <col min="4" max="4" width="3.28125" style="12" bestFit="1" customWidth="1"/>
    <col min="5" max="5" width="3.28125" style="12" customWidth="1"/>
    <col min="6" max="6" width="3.8515625" style="12" bestFit="1" customWidth="1"/>
    <col min="7" max="7" width="6.7109375" style="12" customWidth="1"/>
    <col min="8" max="8" width="12.8515625" style="12" customWidth="1"/>
    <col min="9" max="9" width="1.421875" style="1" customWidth="1"/>
    <col min="10" max="10" width="11.00390625" style="1" customWidth="1"/>
    <col min="11" max="11" width="46.8515625" style="1" customWidth="1"/>
    <col min="12" max="12" width="3.8515625" style="12" bestFit="1" customWidth="1"/>
    <col min="13" max="13" width="2.57421875" style="12" bestFit="1" customWidth="1"/>
    <col min="14" max="14" width="2.57421875" style="12" customWidth="1"/>
    <col min="15" max="15" width="3.8515625" style="12" bestFit="1" customWidth="1"/>
    <col min="16" max="16" width="6.7109375" style="12" customWidth="1"/>
    <col min="17" max="17" width="13.00390625" style="12" customWidth="1"/>
    <col min="18" max="16384" width="9.140625" style="1" customWidth="1"/>
  </cols>
  <sheetData>
    <row r="1" spans="1:17" ht="15" customHeight="1">
      <c r="A1" s="125" t="s">
        <v>107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51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6.75" customHeight="1">
      <c r="A4" s="31"/>
      <c r="B4" s="31"/>
      <c r="C4" s="31"/>
      <c r="D4" s="31"/>
      <c r="E4" s="32"/>
      <c r="F4" s="31"/>
      <c r="G4" s="32"/>
      <c r="H4" s="31"/>
      <c r="I4" s="31"/>
      <c r="J4" s="31"/>
      <c r="K4" s="31"/>
      <c r="L4" s="31"/>
      <c r="M4" s="31"/>
      <c r="N4" s="32"/>
      <c r="O4" s="31"/>
      <c r="P4" s="32"/>
      <c r="Q4" s="31"/>
    </row>
    <row r="5" spans="1:17" ht="13.5" customHeight="1">
      <c r="A5" s="122" t="s">
        <v>73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4.25" customHeight="1">
      <c r="A6" s="123" t="s">
        <v>74</v>
      </c>
      <c r="B6" s="123"/>
      <c r="C6" s="123"/>
      <c r="D6" s="123"/>
      <c r="E6" s="123"/>
      <c r="F6" s="123"/>
      <c r="G6" s="123"/>
      <c r="H6" s="123"/>
      <c r="I6" s="2"/>
      <c r="J6" s="123" t="s">
        <v>81</v>
      </c>
      <c r="K6" s="123"/>
      <c r="L6" s="123"/>
      <c r="M6" s="123"/>
      <c r="N6" s="123"/>
      <c r="O6" s="123"/>
      <c r="P6" s="123"/>
      <c r="Q6" s="123"/>
    </row>
    <row r="7" spans="1:17" ht="15.75">
      <c r="A7" s="3" t="s">
        <v>75</v>
      </c>
      <c r="B7" s="3" t="s">
        <v>76</v>
      </c>
      <c r="C7" s="4" t="s">
        <v>0</v>
      </c>
      <c r="D7" s="4" t="s">
        <v>77</v>
      </c>
      <c r="E7" s="4" t="s">
        <v>5</v>
      </c>
      <c r="F7" s="4" t="s">
        <v>78</v>
      </c>
      <c r="G7" s="5" t="s">
        <v>79</v>
      </c>
      <c r="H7" s="5" t="s">
        <v>80</v>
      </c>
      <c r="I7" s="2"/>
      <c r="J7" s="3" t="s">
        <v>75</v>
      </c>
      <c r="K7" s="3" t="s">
        <v>76</v>
      </c>
      <c r="L7" s="4" t="s">
        <v>0</v>
      </c>
      <c r="M7" s="4" t="s">
        <v>77</v>
      </c>
      <c r="N7" s="4" t="s">
        <v>5</v>
      </c>
      <c r="O7" s="4" t="s">
        <v>78</v>
      </c>
      <c r="P7" s="5" t="s">
        <v>79</v>
      </c>
      <c r="Q7" s="5" t="s">
        <v>80</v>
      </c>
    </row>
    <row r="8" spans="1:17" ht="24.75" customHeight="1">
      <c r="A8" s="15" t="s">
        <v>12</v>
      </c>
      <c r="B8" s="34" t="s">
        <v>13</v>
      </c>
      <c r="C8" s="33">
        <v>2</v>
      </c>
      <c r="D8" s="33">
        <v>2</v>
      </c>
      <c r="E8" s="33">
        <v>0</v>
      </c>
      <c r="F8" s="33">
        <v>3</v>
      </c>
      <c r="G8" s="37">
        <v>4</v>
      </c>
      <c r="H8" s="6"/>
      <c r="I8" s="49"/>
      <c r="J8" s="15" t="s">
        <v>34</v>
      </c>
      <c r="K8" s="15" t="s">
        <v>14</v>
      </c>
      <c r="L8" s="33">
        <v>2</v>
      </c>
      <c r="M8" s="33">
        <v>0</v>
      </c>
      <c r="N8" s="33">
        <v>2</v>
      </c>
      <c r="O8" s="33">
        <v>3</v>
      </c>
      <c r="P8" s="37">
        <v>4</v>
      </c>
      <c r="Q8" s="7"/>
    </row>
    <row r="9" spans="1:17" ht="24.75" customHeight="1">
      <c r="A9" s="15" t="s">
        <v>41</v>
      </c>
      <c r="B9" s="15" t="s">
        <v>40</v>
      </c>
      <c r="C9" s="33">
        <v>3</v>
      </c>
      <c r="D9" s="33">
        <v>2</v>
      </c>
      <c r="E9" s="33">
        <v>0</v>
      </c>
      <c r="F9" s="33">
        <v>4</v>
      </c>
      <c r="G9" s="37">
        <v>6</v>
      </c>
      <c r="H9" s="6"/>
      <c r="I9" s="49"/>
      <c r="J9" s="15" t="s">
        <v>45</v>
      </c>
      <c r="K9" s="15" t="s">
        <v>46</v>
      </c>
      <c r="L9" s="33">
        <v>3</v>
      </c>
      <c r="M9" s="33">
        <v>0</v>
      </c>
      <c r="N9" s="33">
        <v>0</v>
      </c>
      <c r="O9" s="33">
        <v>3</v>
      </c>
      <c r="P9" s="37">
        <v>4</v>
      </c>
      <c r="Q9" s="6"/>
    </row>
    <row r="10" spans="1:17" ht="24.75" customHeight="1">
      <c r="A10" s="15" t="s">
        <v>42</v>
      </c>
      <c r="B10" s="15" t="s">
        <v>49</v>
      </c>
      <c r="C10" s="33">
        <v>3</v>
      </c>
      <c r="D10" s="33">
        <v>0</v>
      </c>
      <c r="E10" s="33">
        <v>2</v>
      </c>
      <c r="F10" s="33">
        <v>4</v>
      </c>
      <c r="G10" s="37">
        <v>6</v>
      </c>
      <c r="H10" s="6"/>
      <c r="I10" s="56"/>
      <c r="J10" s="15" t="s">
        <v>48</v>
      </c>
      <c r="K10" s="15" t="s">
        <v>47</v>
      </c>
      <c r="L10" s="33">
        <v>3</v>
      </c>
      <c r="M10" s="33">
        <v>2</v>
      </c>
      <c r="N10" s="33">
        <v>0</v>
      </c>
      <c r="O10" s="33">
        <v>4</v>
      </c>
      <c r="P10" s="37">
        <v>6</v>
      </c>
      <c r="Q10" s="6"/>
    </row>
    <row r="11" spans="1:17" ht="24.75" customHeight="1">
      <c r="A11" s="15" t="s">
        <v>36</v>
      </c>
      <c r="B11" s="59" t="s">
        <v>37</v>
      </c>
      <c r="C11" s="33">
        <v>3</v>
      </c>
      <c r="D11" s="33">
        <v>0</v>
      </c>
      <c r="E11" s="33">
        <v>2</v>
      </c>
      <c r="F11" s="33">
        <v>4</v>
      </c>
      <c r="G11" s="37">
        <v>6</v>
      </c>
      <c r="H11" s="6"/>
      <c r="I11" s="56"/>
      <c r="J11" s="15" t="s">
        <v>116</v>
      </c>
      <c r="K11" s="15" t="s">
        <v>123</v>
      </c>
      <c r="L11" s="33">
        <v>2</v>
      </c>
      <c r="M11" s="33">
        <v>0</v>
      </c>
      <c r="N11" s="33">
        <v>2</v>
      </c>
      <c r="O11" s="33">
        <v>3</v>
      </c>
      <c r="P11" s="37">
        <v>5</v>
      </c>
      <c r="Q11" s="6"/>
    </row>
    <row r="12" spans="1:17" s="9" customFormat="1" ht="24.75" customHeight="1">
      <c r="A12" s="15" t="s">
        <v>113</v>
      </c>
      <c r="B12" s="59" t="s">
        <v>15</v>
      </c>
      <c r="C12" s="33">
        <v>3</v>
      </c>
      <c r="D12" s="33">
        <v>0</v>
      </c>
      <c r="E12" s="33">
        <v>0</v>
      </c>
      <c r="F12" s="33">
        <v>3</v>
      </c>
      <c r="G12" s="37">
        <v>3</v>
      </c>
      <c r="H12" s="6"/>
      <c r="I12" s="54"/>
      <c r="J12" s="15" t="s">
        <v>61</v>
      </c>
      <c r="K12" s="15" t="s">
        <v>50</v>
      </c>
      <c r="L12" s="33">
        <v>3</v>
      </c>
      <c r="M12" s="33">
        <v>0</v>
      </c>
      <c r="N12" s="33">
        <v>2</v>
      </c>
      <c r="O12" s="33">
        <v>4</v>
      </c>
      <c r="P12" s="37">
        <v>6</v>
      </c>
      <c r="Q12" s="6"/>
    </row>
    <row r="13" spans="1:17" ht="24.75" customHeight="1">
      <c r="A13" s="58" t="s">
        <v>106</v>
      </c>
      <c r="B13" s="58" t="s">
        <v>105</v>
      </c>
      <c r="C13" s="55">
        <v>3</v>
      </c>
      <c r="D13" s="55">
        <v>0</v>
      </c>
      <c r="E13" s="55">
        <v>0</v>
      </c>
      <c r="F13" s="55">
        <v>3</v>
      </c>
      <c r="G13" s="55">
        <v>5</v>
      </c>
      <c r="H13" s="55"/>
      <c r="I13" s="56"/>
      <c r="J13" s="15" t="s">
        <v>114</v>
      </c>
      <c r="K13" s="59" t="s">
        <v>4</v>
      </c>
      <c r="L13" s="33">
        <v>3</v>
      </c>
      <c r="M13" s="33">
        <v>0</v>
      </c>
      <c r="N13" s="33">
        <v>0</v>
      </c>
      <c r="O13" s="33">
        <v>3</v>
      </c>
      <c r="P13" s="37">
        <v>3</v>
      </c>
      <c r="Q13" s="6"/>
    </row>
    <row r="14" spans="1:17" ht="24.75" customHeight="1">
      <c r="A14" s="15" t="s">
        <v>103</v>
      </c>
      <c r="B14" s="59" t="s">
        <v>121</v>
      </c>
      <c r="C14" s="33">
        <v>0</v>
      </c>
      <c r="D14" s="33">
        <v>2</v>
      </c>
      <c r="E14" s="33">
        <v>0</v>
      </c>
      <c r="F14" s="33">
        <v>1</v>
      </c>
      <c r="G14" s="37">
        <v>1</v>
      </c>
      <c r="H14" s="6"/>
      <c r="J14" s="15" t="s">
        <v>104</v>
      </c>
      <c r="K14" s="59" t="s">
        <v>122</v>
      </c>
      <c r="L14" s="33">
        <v>0</v>
      </c>
      <c r="M14" s="33">
        <v>2</v>
      </c>
      <c r="N14" s="33">
        <v>0</v>
      </c>
      <c r="O14" s="33">
        <v>1</v>
      </c>
      <c r="P14" s="37">
        <v>1</v>
      </c>
      <c r="Q14" s="6"/>
    </row>
    <row r="15" spans="1:17" ht="19.5" customHeight="1">
      <c r="A15" s="120" t="s">
        <v>91</v>
      </c>
      <c r="B15" s="121"/>
      <c r="C15" s="10">
        <f>SUM(C8:C14)</f>
        <v>17</v>
      </c>
      <c r="D15" s="10">
        <f>SUM(D8:D14)</f>
        <v>6</v>
      </c>
      <c r="E15" s="10">
        <f>SUM(E8:E14)</f>
        <v>4</v>
      </c>
      <c r="F15" s="10">
        <f>SUM(F8:F14)</f>
        <v>22</v>
      </c>
      <c r="G15" s="10">
        <f>SUM(G8:G14)</f>
        <v>31</v>
      </c>
      <c r="H15" s="10"/>
      <c r="I15" s="11"/>
      <c r="J15" s="120" t="s">
        <v>91</v>
      </c>
      <c r="K15" s="121"/>
      <c r="L15" s="57">
        <f>SUM(L8:L14)</f>
        <v>16</v>
      </c>
      <c r="M15" s="57">
        <f>SUM(M8:M14)</f>
        <v>4</v>
      </c>
      <c r="N15" s="57">
        <f>SUM(N8:N14)</f>
        <v>6</v>
      </c>
      <c r="O15" s="57">
        <f>SUM(O8:O14)</f>
        <v>21</v>
      </c>
      <c r="P15" s="57">
        <f>SUM(P8:P14)</f>
        <v>29</v>
      </c>
      <c r="Q15" s="57"/>
    </row>
    <row r="16" spans="1:17" ht="7.5" customHeight="1">
      <c r="A16" s="27"/>
      <c r="B16" s="27"/>
      <c r="C16" s="27"/>
      <c r="D16" s="27"/>
      <c r="E16" s="27"/>
      <c r="F16" s="27"/>
      <c r="G16" s="38"/>
      <c r="H16" s="28"/>
      <c r="I16" s="27"/>
      <c r="J16" s="27"/>
      <c r="K16" s="27"/>
      <c r="L16" s="27"/>
      <c r="M16" s="27"/>
      <c r="N16" s="27"/>
      <c r="O16" s="27"/>
      <c r="P16" s="38"/>
      <c r="Q16" s="28"/>
    </row>
    <row r="17" spans="1:17" ht="12.75" customHeight="1">
      <c r="A17" s="122" t="s">
        <v>84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16.5" customHeight="1">
      <c r="A18" s="126" t="s">
        <v>83</v>
      </c>
      <c r="B18" s="126"/>
      <c r="C18" s="126"/>
      <c r="D18" s="126"/>
      <c r="E18" s="126"/>
      <c r="F18" s="126"/>
      <c r="G18" s="126"/>
      <c r="H18" s="126"/>
      <c r="I18" s="2"/>
      <c r="J18" s="123" t="s">
        <v>82</v>
      </c>
      <c r="K18" s="123"/>
      <c r="L18" s="123"/>
      <c r="M18" s="123"/>
      <c r="N18" s="123"/>
      <c r="O18" s="123"/>
      <c r="P18" s="123"/>
      <c r="Q18" s="123"/>
    </row>
    <row r="19" spans="1:17" ht="18" customHeight="1">
      <c r="A19" s="3" t="s">
        <v>75</v>
      </c>
      <c r="B19" s="3" t="s">
        <v>76</v>
      </c>
      <c r="C19" s="4" t="s">
        <v>0</v>
      </c>
      <c r="D19" s="4" t="s">
        <v>77</v>
      </c>
      <c r="E19" s="4" t="s">
        <v>5</v>
      </c>
      <c r="F19" s="4" t="s">
        <v>78</v>
      </c>
      <c r="G19" s="5" t="s">
        <v>79</v>
      </c>
      <c r="H19" s="5" t="s">
        <v>80</v>
      </c>
      <c r="I19" s="11"/>
      <c r="J19" s="3" t="s">
        <v>75</v>
      </c>
      <c r="K19" s="3" t="s">
        <v>76</v>
      </c>
      <c r="L19" s="4" t="s">
        <v>0</v>
      </c>
      <c r="M19" s="4" t="s">
        <v>77</v>
      </c>
      <c r="N19" s="4" t="s">
        <v>5</v>
      </c>
      <c r="O19" s="4" t="s">
        <v>78</v>
      </c>
      <c r="P19" s="5" t="s">
        <v>79</v>
      </c>
      <c r="Q19" s="5" t="s">
        <v>80</v>
      </c>
    </row>
    <row r="20" spans="1:17" s="14" customFormat="1" ht="24.75" customHeight="1">
      <c r="A20" s="15" t="s">
        <v>30</v>
      </c>
      <c r="B20" s="15" t="s">
        <v>16</v>
      </c>
      <c r="C20" s="33">
        <v>2</v>
      </c>
      <c r="D20" s="33">
        <v>0</v>
      </c>
      <c r="E20" s="33">
        <v>2</v>
      </c>
      <c r="F20" s="33">
        <v>3</v>
      </c>
      <c r="G20" s="37">
        <v>4</v>
      </c>
      <c r="H20" s="33"/>
      <c r="I20" s="54"/>
      <c r="J20" s="15" t="s">
        <v>31</v>
      </c>
      <c r="K20" s="15" t="s">
        <v>17</v>
      </c>
      <c r="L20" s="33">
        <v>2</v>
      </c>
      <c r="M20" s="33">
        <v>0</v>
      </c>
      <c r="N20" s="33">
        <v>2</v>
      </c>
      <c r="O20" s="33">
        <v>3</v>
      </c>
      <c r="P20" s="37">
        <v>4</v>
      </c>
      <c r="Q20" s="6"/>
    </row>
    <row r="21" spans="1:17" ht="24.75" customHeight="1">
      <c r="A21" s="15" t="s">
        <v>55</v>
      </c>
      <c r="B21" s="15" t="s">
        <v>53</v>
      </c>
      <c r="C21" s="33">
        <v>3</v>
      </c>
      <c r="D21" s="33">
        <v>0</v>
      </c>
      <c r="E21" s="33">
        <v>2</v>
      </c>
      <c r="F21" s="33">
        <v>4</v>
      </c>
      <c r="G21" s="37">
        <v>6</v>
      </c>
      <c r="H21" s="6"/>
      <c r="I21" s="56"/>
      <c r="J21" s="15" t="s">
        <v>118</v>
      </c>
      <c r="K21" s="15" t="s">
        <v>59</v>
      </c>
      <c r="L21" s="33">
        <v>2</v>
      </c>
      <c r="M21" s="33">
        <v>2</v>
      </c>
      <c r="N21" s="33">
        <v>0</v>
      </c>
      <c r="O21" s="33">
        <v>3</v>
      </c>
      <c r="P21" s="39">
        <v>5</v>
      </c>
      <c r="Q21" s="15" t="s">
        <v>48</v>
      </c>
    </row>
    <row r="22" spans="1:17" ht="24.75" customHeight="1">
      <c r="A22" s="15" t="s">
        <v>56</v>
      </c>
      <c r="B22" s="15" t="s">
        <v>54</v>
      </c>
      <c r="C22" s="33">
        <v>2</v>
      </c>
      <c r="D22" s="33">
        <v>0</v>
      </c>
      <c r="E22" s="33">
        <v>2</v>
      </c>
      <c r="F22" s="33">
        <v>3</v>
      </c>
      <c r="G22" s="37">
        <v>5</v>
      </c>
      <c r="H22" s="33" t="s">
        <v>34</v>
      </c>
      <c r="I22" s="54"/>
      <c r="J22" s="15" t="s">
        <v>62</v>
      </c>
      <c r="K22" s="15" t="s">
        <v>60</v>
      </c>
      <c r="L22" s="33">
        <v>3</v>
      </c>
      <c r="M22" s="33">
        <v>0</v>
      </c>
      <c r="N22" s="33">
        <v>2</v>
      </c>
      <c r="O22" s="33">
        <v>4</v>
      </c>
      <c r="P22" s="39">
        <v>6</v>
      </c>
      <c r="Q22" s="15"/>
    </row>
    <row r="23" spans="1:17" ht="24.75" customHeight="1">
      <c r="A23" s="15" t="s">
        <v>117</v>
      </c>
      <c r="B23" s="15" t="s">
        <v>18</v>
      </c>
      <c r="C23" s="33">
        <v>3</v>
      </c>
      <c r="D23" s="33">
        <v>0</v>
      </c>
      <c r="E23" s="33">
        <v>0</v>
      </c>
      <c r="F23" s="33">
        <v>3</v>
      </c>
      <c r="G23" s="39">
        <v>4</v>
      </c>
      <c r="H23" s="6"/>
      <c r="I23" s="56"/>
      <c r="J23" s="15" t="s">
        <v>124</v>
      </c>
      <c r="K23" s="15" t="s">
        <v>110</v>
      </c>
      <c r="L23" s="33">
        <v>3</v>
      </c>
      <c r="M23" s="33">
        <v>0</v>
      </c>
      <c r="N23" s="33">
        <v>0</v>
      </c>
      <c r="O23" s="33">
        <v>3</v>
      </c>
      <c r="P23" s="39">
        <v>5</v>
      </c>
      <c r="Q23" s="8"/>
    </row>
    <row r="24" spans="1:17" ht="24.75" customHeight="1">
      <c r="A24" s="15" t="s">
        <v>58</v>
      </c>
      <c r="B24" s="15" t="s">
        <v>57</v>
      </c>
      <c r="C24" s="33">
        <v>2</v>
      </c>
      <c r="D24" s="33">
        <v>2</v>
      </c>
      <c r="E24" s="33">
        <v>0</v>
      </c>
      <c r="F24" s="33">
        <v>3</v>
      </c>
      <c r="G24" s="37">
        <v>5</v>
      </c>
      <c r="H24" s="6"/>
      <c r="I24" s="54"/>
      <c r="J24" s="15" t="s">
        <v>9</v>
      </c>
      <c r="K24" s="15" t="s">
        <v>51</v>
      </c>
      <c r="L24" s="33">
        <v>2</v>
      </c>
      <c r="M24" s="33">
        <v>0</v>
      </c>
      <c r="N24" s="33">
        <v>0</v>
      </c>
      <c r="O24" s="33">
        <v>2</v>
      </c>
      <c r="P24" s="37">
        <v>3</v>
      </c>
      <c r="Q24" s="6"/>
    </row>
    <row r="25" spans="1:17" ht="24.75" customHeight="1">
      <c r="A25" s="15" t="s">
        <v>7</v>
      </c>
      <c r="B25" s="15" t="s">
        <v>43</v>
      </c>
      <c r="C25" s="33">
        <v>2</v>
      </c>
      <c r="D25" s="33">
        <v>0</v>
      </c>
      <c r="E25" s="33">
        <v>0</v>
      </c>
      <c r="F25" s="33">
        <v>2</v>
      </c>
      <c r="G25" s="37">
        <v>3</v>
      </c>
      <c r="H25" s="6"/>
      <c r="I25" s="54"/>
      <c r="J25" s="15" t="s">
        <v>10</v>
      </c>
      <c r="K25" s="15" t="s">
        <v>52</v>
      </c>
      <c r="L25" s="33">
        <v>2</v>
      </c>
      <c r="M25" s="33">
        <v>0</v>
      </c>
      <c r="N25" s="33">
        <v>0</v>
      </c>
      <c r="O25" s="33">
        <v>2</v>
      </c>
      <c r="P25" s="37">
        <v>3</v>
      </c>
      <c r="Q25" s="6"/>
    </row>
    <row r="26" spans="1:17" ht="28.5" customHeight="1">
      <c r="A26" s="15" t="s">
        <v>8</v>
      </c>
      <c r="B26" s="15" t="s">
        <v>44</v>
      </c>
      <c r="C26" s="33">
        <v>2</v>
      </c>
      <c r="D26" s="33">
        <v>0</v>
      </c>
      <c r="E26" s="33">
        <v>0</v>
      </c>
      <c r="F26" s="33">
        <v>2</v>
      </c>
      <c r="G26" s="37">
        <v>3</v>
      </c>
      <c r="H26" s="6"/>
      <c r="I26" s="61"/>
      <c r="J26" s="15" t="s">
        <v>64</v>
      </c>
      <c r="K26" s="15" t="s">
        <v>63</v>
      </c>
      <c r="L26" s="33">
        <v>0</v>
      </c>
      <c r="M26" s="33">
        <v>0</v>
      </c>
      <c r="N26" s="33">
        <v>0</v>
      </c>
      <c r="O26" s="33">
        <v>0</v>
      </c>
      <c r="P26" s="33">
        <v>4</v>
      </c>
      <c r="Q26" s="6"/>
    </row>
    <row r="27" spans="1:17" ht="19.5" customHeight="1">
      <c r="A27" s="120" t="s">
        <v>91</v>
      </c>
      <c r="B27" s="121"/>
      <c r="C27" s="10">
        <f>SUM(C20:C26)</f>
        <v>16</v>
      </c>
      <c r="D27" s="10">
        <f>SUM(D20:D26)</f>
        <v>2</v>
      </c>
      <c r="E27" s="10">
        <f>SUM(E20:E26)</f>
        <v>6</v>
      </c>
      <c r="F27" s="10">
        <f>SUM(F20:F26)</f>
        <v>20</v>
      </c>
      <c r="G27" s="10">
        <f>SUM(G20:G26)</f>
        <v>30</v>
      </c>
      <c r="H27" s="10"/>
      <c r="I27" s="11"/>
      <c r="J27" s="120" t="s">
        <v>91</v>
      </c>
      <c r="K27" s="121"/>
      <c r="L27" s="16">
        <f>SUM(L20:L26)</f>
        <v>14</v>
      </c>
      <c r="M27" s="16">
        <f>SUM(M20:M26)</f>
        <v>2</v>
      </c>
      <c r="N27" s="16">
        <f>SUM(N20:N26)</f>
        <v>4</v>
      </c>
      <c r="O27" s="16">
        <f>SUM(O20:O26)</f>
        <v>17</v>
      </c>
      <c r="P27" s="16">
        <f>SUM(P20:P26)</f>
        <v>30</v>
      </c>
      <c r="Q27" s="16"/>
    </row>
    <row r="28" spans="1:17" ht="5.25" customHeight="1">
      <c r="A28" s="27"/>
      <c r="B28" s="27"/>
      <c r="C28" s="27"/>
      <c r="D28" s="27"/>
      <c r="E28" s="27"/>
      <c r="F28" s="27"/>
      <c r="G28" s="38"/>
      <c r="H28" s="28"/>
      <c r="I28" s="27"/>
      <c r="J28" s="27"/>
      <c r="K28" s="27"/>
      <c r="L28" s="27"/>
      <c r="M28" s="27"/>
      <c r="N28" s="27"/>
      <c r="O28" s="27"/>
      <c r="P28" s="38"/>
      <c r="Q28" s="28"/>
    </row>
    <row r="29" spans="1:17" ht="15.75" customHeight="1">
      <c r="A29" s="122" t="s">
        <v>85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18.75" customHeight="1">
      <c r="A30" s="123" t="s">
        <v>86</v>
      </c>
      <c r="B30" s="123"/>
      <c r="C30" s="123"/>
      <c r="D30" s="123"/>
      <c r="E30" s="123"/>
      <c r="F30" s="123"/>
      <c r="G30" s="123"/>
      <c r="H30" s="123"/>
      <c r="I30" s="2"/>
      <c r="J30" s="123" t="s">
        <v>87</v>
      </c>
      <c r="K30" s="123"/>
      <c r="L30" s="123"/>
      <c r="M30" s="123"/>
      <c r="N30" s="123"/>
      <c r="O30" s="123"/>
      <c r="P30" s="123"/>
      <c r="Q30" s="123"/>
    </row>
    <row r="31" spans="1:17" s="18" customFormat="1" ht="18.75" customHeight="1">
      <c r="A31" s="3" t="s">
        <v>75</v>
      </c>
      <c r="B31" s="3" t="s">
        <v>76</v>
      </c>
      <c r="C31" s="4" t="s">
        <v>0</v>
      </c>
      <c r="D31" s="4" t="s">
        <v>77</v>
      </c>
      <c r="E31" s="4" t="s">
        <v>5</v>
      </c>
      <c r="F31" s="4" t="s">
        <v>78</v>
      </c>
      <c r="G31" s="5" t="s">
        <v>79</v>
      </c>
      <c r="H31" s="5" t="s">
        <v>80</v>
      </c>
      <c r="I31" s="17"/>
      <c r="J31" s="3" t="s">
        <v>75</v>
      </c>
      <c r="K31" s="3" t="s">
        <v>76</v>
      </c>
      <c r="L31" s="4" t="s">
        <v>0</v>
      </c>
      <c r="M31" s="4" t="s">
        <v>77</v>
      </c>
      <c r="N31" s="4" t="s">
        <v>5</v>
      </c>
      <c r="O31" s="4" t="s">
        <v>78</v>
      </c>
      <c r="P31" s="5" t="s">
        <v>79</v>
      </c>
      <c r="Q31" s="5" t="s">
        <v>80</v>
      </c>
    </row>
    <row r="32" spans="1:17" s="18" customFormat="1" ht="24.75" customHeight="1">
      <c r="A32" s="15" t="s">
        <v>19</v>
      </c>
      <c r="B32" s="59" t="s">
        <v>20</v>
      </c>
      <c r="C32" s="33">
        <v>2</v>
      </c>
      <c r="D32" s="33">
        <v>0</v>
      </c>
      <c r="E32" s="33">
        <v>2</v>
      </c>
      <c r="F32" s="33">
        <v>3</v>
      </c>
      <c r="G32" s="39">
        <v>5</v>
      </c>
      <c r="H32" s="6"/>
      <c r="I32" s="19"/>
      <c r="J32" s="15" t="s">
        <v>35</v>
      </c>
      <c r="K32" s="15" t="s">
        <v>2</v>
      </c>
      <c r="L32" s="33">
        <v>3</v>
      </c>
      <c r="M32" s="33">
        <v>0</v>
      </c>
      <c r="N32" s="33">
        <v>0</v>
      </c>
      <c r="O32" s="33">
        <v>3</v>
      </c>
      <c r="P32" s="37">
        <v>5</v>
      </c>
      <c r="Q32" s="8"/>
    </row>
    <row r="33" spans="1:17" s="18" customFormat="1" ht="24.75" customHeight="1">
      <c r="A33" s="15" t="s">
        <v>66</v>
      </c>
      <c r="B33" s="15" t="s">
        <v>65</v>
      </c>
      <c r="C33" s="33">
        <v>2</v>
      </c>
      <c r="D33" s="33">
        <v>0</v>
      </c>
      <c r="E33" s="33">
        <v>2</v>
      </c>
      <c r="F33" s="33">
        <v>3</v>
      </c>
      <c r="G33" s="39">
        <v>5</v>
      </c>
      <c r="H33" s="33" t="s">
        <v>55</v>
      </c>
      <c r="I33" s="19"/>
      <c r="J33" s="15" t="s">
        <v>35</v>
      </c>
      <c r="K33" s="15" t="s">
        <v>22</v>
      </c>
      <c r="L33" s="33">
        <v>3</v>
      </c>
      <c r="M33" s="33">
        <v>0</v>
      </c>
      <c r="N33" s="33">
        <v>0</v>
      </c>
      <c r="O33" s="33">
        <v>3</v>
      </c>
      <c r="P33" s="37">
        <v>5</v>
      </c>
      <c r="Q33" s="6"/>
    </row>
    <row r="34" spans="1:17" s="18" customFormat="1" ht="24.75" customHeight="1">
      <c r="A34" s="15" t="s">
        <v>23</v>
      </c>
      <c r="B34" s="15" t="s">
        <v>24</v>
      </c>
      <c r="C34" s="33">
        <v>2</v>
      </c>
      <c r="D34" s="33">
        <v>0</v>
      </c>
      <c r="E34" s="33">
        <v>2</v>
      </c>
      <c r="F34" s="33">
        <v>3</v>
      </c>
      <c r="G34" s="39">
        <v>4</v>
      </c>
      <c r="H34" s="6"/>
      <c r="I34" s="19"/>
      <c r="J34" s="15" t="s">
        <v>38</v>
      </c>
      <c r="K34" s="59" t="s">
        <v>39</v>
      </c>
      <c r="L34" s="33">
        <v>3</v>
      </c>
      <c r="M34" s="33">
        <v>0</v>
      </c>
      <c r="N34" s="33">
        <v>0</v>
      </c>
      <c r="O34" s="33">
        <v>3</v>
      </c>
      <c r="P34" s="37">
        <v>6</v>
      </c>
      <c r="Q34" s="6"/>
    </row>
    <row r="35" spans="1:17" s="18" customFormat="1" ht="24.75" customHeight="1">
      <c r="A35" s="15" t="s">
        <v>35</v>
      </c>
      <c r="B35" s="15" t="s">
        <v>3</v>
      </c>
      <c r="C35" s="33">
        <v>3</v>
      </c>
      <c r="D35" s="33">
        <v>0</v>
      </c>
      <c r="E35" s="33">
        <v>0</v>
      </c>
      <c r="F35" s="33">
        <v>3</v>
      </c>
      <c r="G35" s="39">
        <v>5</v>
      </c>
      <c r="H35" s="6"/>
      <c r="I35" s="19"/>
      <c r="J35" s="15" t="s">
        <v>1</v>
      </c>
      <c r="K35" s="15" t="s">
        <v>67</v>
      </c>
      <c r="L35" s="33">
        <v>3</v>
      </c>
      <c r="M35" s="33">
        <v>0</v>
      </c>
      <c r="N35" s="33">
        <v>0</v>
      </c>
      <c r="O35" s="33">
        <v>3</v>
      </c>
      <c r="P35" s="37">
        <v>5</v>
      </c>
      <c r="Q35" s="6"/>
    </row>
    <row r="36" spans="1:17" s="18" customFormat="1" ht="24.75" customHeight="1">
      <c r="A36" s="15" t="s">
        <v>1</v>
      </c>
      <c r="B36" s="15" t="s">
        <v>97</v>
      </c>
      <c r="C36" s="33">
        <v>3</v>
      </c>
      <c r="D36" s="33">
        <v>0</v>
      </c>
      <c r="E36" s="33">
        <v>0</v>
      </c>
      <c r="F36" s="33">
        <v>3</v>
      </c>
      <c r="G36" s="39">
        <v>5</v>
      </c>
      <c r="H36" s="6"/>
      <c r="I36" s="54"/>
      <c r="J36" s="15" t="s">
        <v>1</v>
      </c>
      <c r="K36" s="15" t="s">
        <v>98</v>
      </c>
      <c r="L36" s="33">
        <v>3</v>
      </c>
      <c r="M36" s="33">
        <v>0</v>
      </c>
      <c r="N36" s="33">
        <v>0</v>
      </c>
      <c r="O36" s="33">
        <v>3</v>
      </c>
      <c r="P36" s="39">
        <v>5</v>
      </c>
      <c r="Q36" s="6"/>
    </row>
    <row r="37" spans="1:17" s="18" customFormat="1" ht="24.75" customHeight="1">
      <c r="A37" s="15" t="s">
        <v>102</v>
      </c>
      <c r="B37" s="15" t="s">
        <v>68</v>
      </c>
      <c r="C37" s="33">
        <v>2</v>
      </c>
      <c r="D37" s="33">
        <v>0</v>
      </c>
      <c r="E37" s="33">
        <v>0</v>
      </c>
      <c r="F37" s="33">
        <v>2</v>
      </c>
      <c r="G37" s="60">
        <v>3</v>
      </c>
      <c r="H37" s="6"/>
      <c r="I37" s="61"/>
      <c r="J37" s="15" t="s">
        <v>71</v>
      </c>
      <c r="K37" s="15" t="s">
        <v>70</v>
      </c>
      <c r="L37" s="33">
        <v>0</v>
      </c>
      <c r="M37" s="33">
        <v>0</v>
      </c>
      <c r="N37" s="33">
        <v>0</v>
      </c>
      <c r="O37" s="33">
        <v>0</v>
      </c>
      <c r="P37" s="33">
        <v>4</v>
      </c>
      <c r="Q37" s="6"/>
    </row>
    <row r="38" spans="1:17" s="18" customFormat="1" ht="24.75" customHeight="1">
      <c r="A38" s="35" t="s">
        <v>1</v>
      </c>
      <c r="B38" s="15" t="s">
        <v>72</v>
      </c>
      <c r="C38" s="36">
        <v>2</v>
      </c>
      <c r="D38" s="36">
        <v>0</v>
      </c>
      <c r="E38" s="36">
        <v>0</v>
      </c>
      <c r="F38" s="36">
        <v>2</v>
      </c>
      <c r="G38" s="41">
        <v>3</v>
      </c>
      <c r="H38" s="33"/>
      <c r="I38" s="54"/>
      <c r="J38" s="62"/>
      <c r="K38" s="62"/>
      <c r="L38" s="62"/>
      <c r="M38" s="62"/>
      <c r="N38" s="62"/>
      <c r="O38" s="62"/>
      <c r="P38" s="62"/>
      <c r="Q38" s="62"/>
    </row>
    <row r="39" spans="1:17" s="18" customFormat="1" ht="19.5" customHeight="1">
      <c r="A39" s="124" t="s">
        <v>91</v>
      </c>
      <c r="B39" s="124"/>
      <c r="C39" s="10">
        <f>SUM(C32:C38)</f>
        <v>16</v>
      </c>
      <c r="D39" s="10">
        <f>SUM(D32:D38)</f>
        <v>0</v>
      </c>
      <c r="E39" s="10">
        <f>SUM(E32:E38)</f>
        <v>6</v>
      </c>
      <c r="F39" s="10">
        <f>SUM(F32:F38)</f>
        <v>19</v>
      </c>
      <c r="G39" s="10">
        <f>SUM(G32:G38)</f>
        <v>30</v>
      </c>
      <c r="H39" s="10"/>
      <c r="I39" s="11"/>
      <c r="J39" s="124" t="s">
        <v>91</v>
      </c>
      <c r="K39" s="124"/>
      <c r="L39" s="16">
        <f>SUM(L32:L37)</f>
        <v>15</v>
      </c>
      <c r="M39" s="16">
        <f>SUM(M32:M37)</f>
        <v>0</v>
      </c>
      <c r="N39" s="16">
        <f>SUM(N32:N37)</f>
        <v>0</v>
      </c>
      <c r="O39" s="16">
        <f>SUM(O32:O37)</f>
        <v>15</v>
      </c>
      <c r="P39" s="16">
        <f>SUM(P32:P37)</f>
        <v>30</v>
      </c>
      <c r="Q39" s="16"/>
    </row>
    <row r="40" spans="1:17" ht="5.25" customHeight="1">
      <c r="A40" s="27"/>
      <c r="B40" s="27"/>
      <c r="C40" s="27"/>
      <c r="D40" s="27"/>
      <c r="E40" s="27"/>
      <c r="F40" s="27"/>
      <c r="G40" s="38"/>
      <c r="H40" s="28"/>
      <c r="I40" s="27"/>
      <c r="J40" s="27"/>
      <c r="K40" s="27"/>
      <c r="L40" s="27"/>
      <c r="M40" s="27"/>
      <c r="N40" s="27"/>
      <c r="O40" s="27"/>
      <c r="P40" s="38"/>
      <c r="Q40" s="28"/>
    </row>
    <row r="41" spans="1:17" ht="15.75" customHeight="1">
      <c r="A41" s="122" t="s">
        <v>88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ht="17.25" customHeight="1">
      <c r="A42" s="123" t="s">
        <v>89</v>
      </c>
      <c r="B42" s="123"/>
      <c r="C42" s="123"/>
      <c r="D42" s="123"/>
      <c r="E42" s="123"/>
      <c r="F42" s="123"/>
      <c r="G42" s="123"/>
      <c r="H42" s="123"/>
      <c r="I42" s="27"/>
      <c r="J42" s="123" t="s">
        <v>90</v>
      </c>
      <c r="K42" s="123"/>
      <c r="L42" s="123"/>
      <c r="M42" s="123"/>
      <c r="N42" s="123"/>
      <c r="O42" s="123"/>
      <c r="P42" s="123"/>
      <c r="Q42" s="123"/>
    </row>
    <row r="43" spans="1:17" ht="18.75" customHeight="1">
      <c r="A43" s="3" t="s">
        <v>75</v>
      </c>
      <c r="B43" s="3" t="s">
        <v>76</v>
      </c>
      <c r="C43" s="4" t="s">
        <v>0</v>
      </c>
      <c r="D43" s="4" t="s">
        <v>77</v>
      </c>
      <c r="E43" s="4" t="s">
        <v>5</v>
      </c>
      <c r="F43" s="4" t="s">
        <v>78</v>
      </c>
      <c r="G43" s="5" t="s">
        <v>79</v>
      </c>
      <c r="H43" s="5" t="s">
        <v>80</v>
      </c>
      <c r="I43" s="27"/>
      <c r="J43" s="3" t="s">
        <v>75</v>
      </c>
      <c r="K43" s="3" t="s">
        <v>76</v>
      </c>
      <c r="L43" s="4" t="s">
        <v>0</v>
      </c>
      <c r="M43" s="4" t="s">
        <v>77</v>
      </c>
      <c r="N43" s="4" t="s">
        <v>5</v>
      </c>
      <c r="O43" s="4" t="s">
        <v>78</v>
      </c>
      <c r="P43" s="5" t="s">
        <v>79</v>
      </c>
      <c r="Q43" s="5" t="s">
        <v>80</v>
      </c>
    </row>
    <row r="44" spans="1:17" ht="24.75" customHeight="1">
      <c r="A44" s="15" t="s">
        <v>32</v>
      </c>
      <c r="B44" s="15" t="s">
        <v>25</v>
      </c>
      <c r="C44" s="33">
        <v>2</v>
      </c>
      <c r="D44" s="33">
        <v>0</v>
      </c>
      <c r="E44" s="33">
        <v>0</v>
      </c>
      <c r="F44" s="33">
        <v>2</v>
      </c>
      <c r="G44" s="39">
        <v>7</v>
      </c>
      <c r="H44" s="6"/>
      <c r="I44" s="54"/>
      <c r="J44" s="15" t="s">
        <v>33</v>
      </c>
      <c r="K44" s="15" t="s">
        <v>6</v>
      </c>
      <c r="L44" s="33">
        <v>0</v>
      </c>
      <c r="M44" s="33">
        <v>0</v>
      </c>
      <c r="N44" s="33">
        <v>4</v>
      </c>
      <c r="O44" s="33">
        <v>2</v>
      </c>
      <c r="P44" s="39">
        <v>8</v>
      </c>
      <c r="Q44" s="6" t="s">
        <v>32</v>
      </c>
    </row>
    <row r="45" spans="1:17" s="18" customFormat="1" ht="24.75" customHeight="1">
      <c r="A45" s="15" t="s">
        <v>26</v>
      </c>
      <c r="B45" s="59" t="s">
        <v>27</v>
      </c>
      <c r="C45" s="33">
        <v>3</v>
      </c>
      <c r="D45" s="33">
        <v>0</v>
      </c>
      <c r="E45" s="33">
        <v>0</v>
      </c>
      <c r="F45" s="33">
        <v>3</v>
      </c>
      <c r="G45" s="39">
        <v>6</v>
      </c>
      <c r="H45" s="6"/>
      <c r="J45" s="15" t="s">
        <v>35</v>
      </c>
      <c r="K45" s="15" t="s">
        <v>28</v>
      </c>
      <c r="L45" s="33">
        <v>3</v>
      </c>
      <c r="M45" s="33">
        <v>0</v>
      </c>
      <c r="N45" s="33">
        <v>0</v>
      </c>
      <c r="O45" s="33">
        <v>3</v>
      </c>
      <c r="P45" s="39">
        <v>5</v>
      </c>
      <c r="Q45" s="6"/>
    </row>
    <row r="46" spans="1:17" s="18" customFormat="1" ht="24.75" customHeight="1">
      <c r="A46" s="15" t="s">
        <v>119</v>
      </c>
      <c r="B46" s="15" t="s">
        <v>21</v>
      </c>
      <c r="C46" s="33">
        <v>3</v>
      </c>
      <c r="D46" s="33">
        <v>0</v>
      </c>
      <c r="E46" s="33">
        <v>0</v>
      </c>
      <c r="F46" s="33">
        <v>3</v>
      </c>
      <c r="G46" s="39">
        <v>5</v>
      </c>
      <c r="H46" s="6"/>
      <c r="I46" s="54"/>
      <c r="J46" s="15" t="s">
        <v>35</v>
      </c>
      <c r="K46" s="15" t="s">
        <v>29</v>
      </c>
      <c r="L46" s="33">
        <v>3</v>
      </c>
      <c r="M46" s="33">
        <v>0</v>
      </c>
      <c r="N46" s="33">
        <v>0</v>
      </c>
      <c r="O46" s="33">
        <v>3</v>
      </c>
      <c r="P46" s="39">
        <v>5</v>
      </c>
      <c r="Q46" s="6"/>
    </row>
    <row r="47" spans="1:17" s="18" customFormat="1" ht="24.75" customHeight="1">
      <c r="A47" s="15" t="s">
        <v>35</v>
      </c>
      <c r="B47" s="15" t="s">
        <v>11</v>
      </c>
      <c r="C47" s="33">
        <v>3</v>
      </c>
      <c r="D47" s="33">
        <v>0</v>
      </c>
      <c r="E47" s="33">
        <v>0</v>
      </c>
      <c r="F47" s="33">
        <v>3</v>
      </c>
      <c r="G47" s="39">
        <v>5</v>
      </c>
      <c r="H47" s="6"/>
      <c r="I47" s="54"/>
      <c r="J47" s="15" t="s">
        <v>1</v>
      </c>
      <c r="K47" s="15" t="s">
        <v>109</v>
      </c>
      <c r="L47" s="33">
        <v>3</v>
      </c>
      <c r="M47" s="33">
        <v>0</v>
      </c>
      <c r="N47" s="33">
        <v>0</v>
      </c>
      <c r="O47" s="33">
        <v>3</v>
      </c>
      <c r="P47" s="39">
        <v>5</v>
      </c>
      <c r="Q47" s="6"/>
    </row>
    <row r="48" spans="1:17" s="18" customFormat="1" ht="24.75" customHeight="1">
      <c r="A48" s="15" t="s">
        <v>1</v>
      </c>
      <c r="B48" s="15" t="s">
        <v>108</v>
      </c>
      <c r="C48" s="33">
        <v>3</v>
      </c>
      <c r="D48" s="33">
        <v>0</v>
      </c>
      <c r="E48" s="33">
        <v>0</v>
      </c>
      <c r="F48" s="33">
        <v>3</v>
      </c>
      <c r="G48" s="39">
        <v>5</v>
      </c>
      <c r="H48" s="6"/>
      <c r="I48" s="54"/>
      <c r="J48" s="15" t="s">
        <v>1</v>
      </c>
      <c r="K48" s="15" t="s">
        <v>69</v>
      </c>
      <c r="L48" s="33">
        <v>3</v>
      </c>
      <c r="M48" s="33">
        <v>0</v>
      </c>
      <c r="N48" s="33">
        <v>0</v>
      </c>
      <c r="O48" s="33">
        <v>3</v>
      </c>
      <c r="P48" s="39">
        <v>5</v>
      </c>
      <c r="Q48" s="6"/>
    </row>
    <row r="49" spans="1:17" s="18" customFormat="1" ht="24.75" customHeight="1">
      <c r="A49" s="15" t="s">
        <v>125</v>
      </c>
      <c r="B49" s="59" t="s">
        <v>126</v>
      </c>
      <c r="C49" s="33">
        <v>2</v>
      </c>
      <c r="D49" s="33">
        <v>0</v>
      </c>
      <c r="E49" s="33">
        <v>0</v>
      </c>
      <c r="F49" s="33">
        <v>2</v>
      </c>
      <c r="G49" s="39">
        <v>2</v>
      </c>
      <c r="H49" s="6"/>
      <c r="I49" s="54"/>
      <c r="J49" s="15" t="s">
        <v>127</v>
      </c>
      <c r="K49" s="59" t="s">
        <v>128</v>
      </c>
      <c r="L49" s="33">
        <v>2</v>
      </c>
      <c r="M49" s="33">
        <v>0</v>
      </c>
      <c r="N49" s="33">
        <v>0</v>
      </c>
      <c r="O49" s="33">
        <v>2</v>
      </c>
      <c r="P49" s="39">
        <v>2</v>
      </c>
      <c r="Q49" s="6"/>
    </row>
    <row r="50" spans="1:17" ht="19.5" customHeight="1">
      <c r="A50" s="120" t="s">
        <v>91</v>
      </c>
      <c r="B50" s="121"/>
      <c r="C50" s="10">
        <f>SUM(C44:C49)</f>
        <v>16</v>
      </c>
      <c r="D50" s="10">
        <f>SUM(D44:D49)</f>
        <v>0</v>
      </c>
      <c r="E50" s="10">
        <f>SUM(E44:E49)</f>
        <v>0</v>
      </c>
      <c r="F50" s="10">
        <f>SUM(F44:F49)</f>
        <v>16</v>
      </c>
      <c r="G50" s="16">
        <f>SUM(G44:G49)</f>
        <v>30</v>
      </c>
      <c r="H50" s="10"/>
      <c r="I50" s="13"/>
      <c r="J50" s="120" t="s">
        <v>91</v>
      </c>
      <c r="K50" s="121"/>
      <c r="L50" s="16">
        <f>SUM(L44:L49)</f>
        <v>14</v>
      </c>
      <c r="M50" s="16">
        <f>SUM(M44:M49)</f>
        <v>0</v>
      </c>
      <c r="N50" s="16">
        <f>SUM(N44:N49)</f>
        <v>4</v>
      </c>
      <c r="O50" s="16">
        <f>SUM(O44:O49)</f>
        <v>16</v>
      </c>
      <c r="P50" s="16">
        <f>SUM(P44:P49)</f>
        <v>30</v>
      </c>
      <c r="Q50" s="16"/>
    </row>
    <row r="51" spans="1:17" ht="17.25" customHeight="1">
      <c r="A51" s="43"/>
      <c r="B51" s="43"/>
      <c r="C51" s="32"/>
      <c r="D51" s="32"/>
      <c r="E51" s="32"/>
      <c r="F51" s="32"/>
      <c r="G51" s="44"/>
      <c r="H51" s="32"/>
      <c r="K51" s="13"/>
      <c r="L51" s="21"/>
      <c r="M51" s="21"/>
      <c r="N51" s="21"/>
      <c r="O51" s="21"/>
      <c r="P51" s="21"/>
      <c r="Q51" s="21"/>
    </row>
    <row r="52" spans="1:17" ht="17.25" customHeight="1">
      <c r="A52" s="13"/>
      <c r="B52" s="13"/>
      <c r="C52" s="21"/>
      <c r="D52" s="21"/>
      <c r="E52" s="21"/>
      <c r="F52" s="21"/>
      <c r="G52" s="21"/>
      <c r="H52" s="21"/>
      <c r="K52" s="13"/>
      <c r="L52" s="21"/>
      <c r="M52" s="21"/>
      <c r="N52" s="21"/>
      <c r="O52" s="21"/>
      <c r="P52" s="21"/>
      <c r="Q52" s="21"/>
    </row>
    <row r="53" spans="1:17" ht="32.25" customHeight="1">
      <c r="A53" s="63"/>
      <c r="B53" s="50" t="s">
        <v>99</v>
      </c>
      <c r="C53" s="117">
        <f>SUM(O50,F50,F39,O39,O27,F27,O15,F15)</f>
        <v>146</v>
      </c>
      <c r="D53" s="117"/>
      <c r="E53" s="117"/>
      <c r="F53" s="117"/>
      <c r="G53" s="21"/>
      <c r="H53" s="21"/>
      <c r="J53" s="15" t="s">
        <v>64</v>
      </c>
      <c r="K53" s="118" t="s">
        <v>93</v>
      </c>
      <c r="L53" s="118"/>
      <c r="M53" s="118"/>
      <c r="N53" s="118"/>
      <c r="O53" s="118"/>
      <c r="P53" s="118"/>
      <c r="Q53" s="118"/>
    </row>
    <row r="54" spans="1:17" ht="24" customHeight="1">
      <c r="A54" s="64"/>
      <c r="B54" s="51" t="s">
        <v>92</v>
      </c>
      <c r="C54" s="117">
        <f>SUM(G50,P50,P39,G39,P27,G27,G15,P15)</f>
        <v>240</v>
      </c>
      <c r="D54" s="117"/>
      <c r="E54" s="117"/>
      <c r="F54" s="117"/>
      <c r="G54" s="21"/>
      <c r="H54" s="21"/>
      <c r="J54" s="15" t="s">
        <v>71</v>
      </c>
      <c r="K54" s="118" t="s">
        <v>94</v>
      </c>
      <c r="L54" s="118"/>
      <c r="M54" s="118"/>
      <c r="N54" s="118"/>
      <c r="O54" s="118"/>
      <c r="P54" s="118"/>
      <c r="Q54" s="118"/>
    </row>
    <row r="55" spans="1:17" s="22" customFormat="1" ht="32.25" customHeight="1">
      <c r="A55" s="64"/>
      <c r="B55" s="51" t="s">
        <v>111</v>
      </c>
      <c r="C55" s="117">
        <f>SUM(G47:G48,P45:P48,P32:P33,P35:P36,G35:G36,G38)</f>
        <v>63</v>
      </c>
      <c r="D55" s="117"/>
      <c r="E55" s="117"/>
      <c r="F55" s="117"/>
      <c r="G55" s="21"/>
      <c r="H55" s="21"/>
      <c r="J55" s="52"/>
      <c r="K55" s="119"/>
      <c r="L55" s="119"/>
      <c r="M55" s="119"/>
      <c r="N55" s="119"/>
      <c r="O55" s="119"/>
      <c r="P55" s="119"/>
      <c r="Q55" s="119"/>
    </row>
    <row r="56" spans="1:17" s="22" customFormat="1" ht="32.25" customHeight="1">
      <c r="A56" s="64"/>
      <c r="B56" s="51" t="s">
        <v>112</v>
      </c>
      <c r="C56" s="75">
        <f>C55/C54</f>
        <v>0.2625</v>
      </c>
      <c r="D56" s="75"/>
      <c r="E56" s="75"/>
      <c r="F56" s="75"/>
      <c r="G56" s="40"/>
      <c r="H56" s="23"/>
      <c r="J56" s="53"/>
      <c r="K56" s="68"/>
      <c r="L56" s="68"/>
      <c r="M56" s="68"/>
      <c r="N56" s="68"/>
      <c r="O56" s="68"/>
      <c r="P56" s="68"/>
      <c r="Q56" s="68"/>
    </row>
    <row r="57" spans="1:17" s="22" customFormat="1" ht="15" customHeight="1" thickBot="1">
      <c r="A57" s="30"/>
      <c r="B57" s="29"/>
      <c r="C57" s="21"/>
      <c r="D57" s="21"/>
      <c r="E57" s="21"/>
      <c r="F57" s="21"/>
      <c r="G57" s="40"/>
      <c r="H57" s="23"/>
      <c r="P57" s="40"/>
      <c r="Q57" s="23"/>
    </row>
    <row r="58" spans="2:17" s="22" customFormat="1" ht="26.25" customHeight="1" thickBot="1">
      <c r="B58" s="69" t="s">
        <v>100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25"/>
    </row>
    <row r="59" spans="1:17" s="24" customFormat="1" ht="16.5" customHeight="1" thickBot="1">
      <c r="A59" s="22"/>
      <c r="B59" s="22"/>
      <c r="C59" s="22"/>
      <c r="D59" s="22"/>
      <c r="E59" s="22"/>
      <c r="F59" s="22"/>
      <c r="G59" s="40"/>
      <c r="H59" s="23"/>
      <c r="I59" s="22"/>
      <c r="J59" s="22"/>
      <c r="K59" s="22"/>
      <c r="L59" s="22"/>
      <c r="M59" s="22"/>
      <c r="N59" s="22"/>
      <c r="O59" s="22"/>
      <c r="P59" s="40"/>
      <c r="Q59" s="23"/>
    </row>
    <row r="60" spans="1:17" s="22" customFormat="1" ht="16.5" customHeight="1" thickBot="1">
      <c r="A60" s="24"/>
      <c r="B60" s="65" t="s">
        <v>95</v>
      </c>
      <c r="C60" s="66"/>
      <c r="D60" s="66"/>
      <c r="E60" s="66"/>
      <c r="F60" s="66"/>
      <c r="G60" s="66"/>
      <c r="H60" s="66"/>
      <c r="I60" s="66"/>
      <c r="J60" s="67"/>
      <c r="K60" s="72" t="s">
        <v>96</v>
      </c>
      <c r="L60" s="73"/>
      <c r="M60" s="73"/>
      <c r="N60" s="73"/>
      <c r="O60" s="73"/>
      <c r="P60" s="74"/>
      <c r="Q60" s="23"/>
    </row>
    <row r="61" spans="2:17" s="22" customFormat="1" ht="15" customHeight="1">
      <c r="B61" s="76" t="s">
        <v>129</v>
      </c>
      <c r="C61" s="108" t="s">
        <v>130</v>
      </c>
      <c r="D61" s="109"/>
      <c r="E61" s="109"/>
      <c r="F61" s="109"/>
      <c r="G61" s="109"/>
      <c r="H61" s="109"/>
      <c r="I61" s="109"/>
      <c r="J61" s="110"/>
      <c r="K61" s="84" t="s">
        <v>120</v>
      </c>
      <c r="L61" s="85"/>
      <c r="M61" s="85"/>
      <c r="N61" s="85"/>
      <c r="O61" s="85"/>
      <c r="P61" s="86"/>
      <c r="Q61" s="23"/>
    </row>
    <row r="62" spans="2:17" s="22" customFormat="1" ht="15" customHeight="1">
      <c r="B62" s="77"/>
      <c r="C62" s="111"/>
      <c r="D62" s="112"/>
      <c r="E62" s="112"/>
      <c r="F62" s="112"/>
      <c r="G62" s="112"/>
      <c r="H62" s="112"/>
      <c r="I62" s="112"/>
      <c r="J62" s="113"/>
      <c r="K62" s="87"/>
      <c r="L62" s="88"/>
      <c r="M62" s="88"/>
      <c r="N62" s="88"/>
      <c r="O62" s="88"/>
      <c r="P62" s="89"/>
      <c r="Q62" s="23"/>
    </row>
    <row r="63" spans="2:17" s="22" customFormat="1" ht="15" customHeight="1">
      <c r="B63" s="77"/>
      <c r="C63" s="111"/>
      <c r="D63" s="112"/>
      <c r="E63" s="112"/>
      <c r="F63" s="112"/>
      <c r="G63" s="112"/>
      <c r="H63" s="112"/>
      <c r="I63" s="112"/>
      <c r="J63" s="113"/>
      <c r="K63" s="87"/>
      <c r="L63" s="88"/>
      <c r="M63" s="88"/>
      <c r="N63" s="88"/>
      <c r="O63" s="88"/>
      <c r="P63" s="89"/>
      <c r="Q63" s="23"/>
    </row>
    <row r="64" spans="2:17" s="22" customFormat="1" ht="15.75" customHeight="1" thickBot="1">
      <c r="B64" s="77"/>
      <c r="C64" s="111"/>
      <c r="D64" s="112"/>
      <c r="E64" s="112"/>
      <c r="F64" s="112"/>
      <c r="G64" s="112"/>
      <c r="H64" s="112"/>
      <c r="I64" s="112"/>
      <c r="J64" s="113"/>
      <c r="K64" s="90"/>
      <c r="L64" s="91"/>
      <c r="M64" s="91"/>
      <c r="N64" s="91"/>
      <c r="O64" s="91"/>
      <c r="P64" s="92"/>
      <c r="Q64" s="23"/>
    </row>
    <row r="65" spans="2:17" s="22" customFormat="1" ht="15.75" customHeight="1">
      <c r="B65" s="77"/>
      <c r="C65" s="111"/>
      <c r="D65" s="112"/>
      <c r="E65" s="112"/>
      <c r="F65" s="112"/>
      <c r="G65" s="112"/>
      <c r="H65" s="112"/>
      <c r="I65" s="112"/>
      <c r="J65" s="113"/>
      <c r="K65" s="93" t="s">
        <v>115</v>
      </c>
      <c r="L65" s="94"/>
      <c r="M65" s="94"/>
      <c r="N65" s="94"/>
      <c r="O65" s="94"/>
      <c r="P65" s="95"/>
      <c r="Q65" s="23"/>
    </row>
    <row r="66" spans="2:17" s="22" customFormat="1" ht="15.75" customHeight="1">
      <c r="B66" s="77"/>
      <c r="C66" s="111"/>
      <c r="D66" s="112"/>
      <c r="E66" s="112"/>
      <c r="F66" s="112"/>
      <c r="G66" s="112"/>
      <c r="H66" s="112"/>
      <c r="I66" s="112"/>
      <c r="J66" s="113"/>
      <c r="K66" s="96"/>
      <c r="L66" s="97"/>
      <c r="M66" s="97"/>
      <c r="N66" s="97"/>
      <c r="O66" s="97"/>
      <c r="P66" s="98"/>
      <c r="Q66" s="23"/>
    </row>
    <row r="67" spans="2:17" s="22" customFormat="1" ht="15.75" customHeight="1">
      <c r="B67" s="77"/>
      <c r="C67" s="111"/>
      <c r="D67" s="112"/>
      <c r="E67" s="112"/>
      <c r="F67" s="112"/>
      <c r="G67" s="112"/>
      <c r="H67" s="112"/>
      <c r="I67" s="112"/>
      <c r="J67" s="113"/>
      <c r="K67" s="96"/>
      <c r="L67" s="97"/>
      <c r="M67" s="97"/>
      <c r="N67" s="97"/>
      <c r="O67" s="97"/>
      <c r="P67" s="98"/>
      <c r="Q67" s="23"/>
    </row>
    <row r="68" spans="2:17" s="22" customFormat="1" ht="15.75" customHeight="1" thickBot="1">
      <c r="B68" s="77"/>
      <c r="C68" s="111"/>
      <c r="D68" s="112"/>
      <c r="E68" s="112"/>
      <c r="F68" s="112"/>
      <c r="G68" s="112"/>
      <c r="H68" s="112"/>
      <c r="I68" s="112"/>
      <c r="J68" s="113"/>
      <c r="K68" s="99"/>
      <c r="L68" s="100"/>
      <c r="M68" s="100"/>
      <c r="N68" s="100"/>
      <c r="O68" s="100"/>
      <c r="P68" s="101"/>
      <c r="Q68" s="23"/>
    </row>
    <row r="69" spans="2:17" s="22" customFormat="1" ht="15" customHeight="1">
      <c r="B69" s="77"/>
      <c r="C69" s="111"/>
      <c r="D69" s="112"/>
      <c r="E69" s="112"/>
      <c r="F69" s="112"/>
      <c r="G69" s="112"/>
      <c r="H69" s="112"/>
      <c r="I69" s="112"/>
      <c r="J69" s="113"/>
      <c r="K69" s="102" t="s">
        <v>101</v>
      </c>
      <c r="L69" s="103"/>
      <c r="M69" s="103"/>
      <c r="N69" s="103"/>
      <c r="O69" s="103"/>
      <c r="P69" s="104"/>
      <c r="Q69" s="23"/>
    </row>
    <row r="70" spans="2:17" s="22" customFormat="1" ht="58.5" customHeight="1" thickBot="1">
      <c r="B70" s="78"/>
      <c r="C70" s="114"/>
      <c r="D70" s="115"/>
      <c r="E70" s="115"/>
      <c r="F70" s="115"/>
      <c r="G70" s="115"/>
      <c r="H70" s="115"/>
      <c r="I70" s="115"/>
      <c r="J70" s="116"/>
      <c r="K70" s="105"/>
      <c r="L70" s="106"/>
      <c r="M70" s="106"/>
      <c r="N70" s="106"/>
      <c r="O70" s="106"/>
      <c r="P70" s="107"/>
      <c r="Q70" s="23"/>
    </row>
    <row r="71" spans="7:17" s="22" customFormat="1" ht="15" customHeight="1">
      <c r="G71" s="40"/>
      <c r="H71" s="23"/>
      <c r="J71" s="42"/>
      <c r="K71" s="42"/>
      <c r="L71" s="42"/>
      <c r="M71" s="42"/>
      <c r="P71" s="40"/>
      <c r="Q71" s="23"/>
    </row>
    <row r="72" spans="7:17" s="22" customFormat="1" ht="15" customHeight="1">
      <c r="G72" s="40"/>
      <c r="H72" s="23"/>
      <c r="J72" s="47"/>
      <c r="K72" s="47"/>
      <c r="L72" s="47"/>
      <c r="M72" s="47"/>
      <c r="P72" s="40"/>
      <c r="Q72" s="23"/>
    </row>
    <row r="73" spans="1:17" s="22" customFormat="1" ht="15" customHeight="1">
      <c r="A73" s="26"/>
      <c r="G73" s="40"/>
      <c r="H73" s="23"/>
      <c r="J73" s="47"/>
      <c r="K73" s="47"/>
      <c r="L73" s="47"/>
      <c r="M73" s="47"/>
      <c r="P73" s="40"/>
      <c r="Q73" s="23"/>
    </row>
    <row r="74" spans="7:17" s="22" customFormat="1" ht="15.75" customHeight="1">
      <c r="G74" s="40"/>
      <c r="H74" s="23"/>
      <c r="J74" s="48"/>
      <c r="K74" s="48"/>
      <c r="L74" s="48"/>
      <c r="M74" s="48"/>
      <c r="P74" s="40"/>
      <c r="Q74" s="23"/>
    </row>
    <row r="75" spans="7:17" s="22" customFormat="1" ht="15.75" customHeight="1">
      <c r="G75" s="40"/>
      <c r="H75" s="23"/>
      <c r="J75" s="48"/>
      <c r="K75" s="48"/>
      <c r="L75" s="48"/>
      <c r="M75" s="48"/>
      <c r="P75" s="40"/>
      <c r="Q75" s="23"/>
    </row>
    <row r="76" spans="7:17" s="22" customFormat="1" ht="15.75" customHeight="1">
      <c r="G76" s="40"/>
      <c r="H76" s="23"/>
      <c r="J76" s="48"/>
      <c r="K76" s="48"/>
      <c r="L76" s="48"/>
      <c r="M76" s="48"/>
      <c r="P76" s="40"/>
      <c r="Q76" s="23"/>
    </row>
    <row r="77" spans="1:16" ht="15.75" customHeight="1">
      <c r="A77" s="26"/>
      <c r="D77" s="22"/>
      <c r="E77" s="22"/>
      <c r="F77" s="22"/>
      <c r="G77" s="40"/>
      <c r="H77" s="23"/>
      <c r="I77" s="22"/>
      <c r="J77" s="48"/>
      <c r="K77" s="48"/>
      <c r="L77" s="48"/>
      <c r="M77" s="48"/>
      <c r="N77" s="22"/>
      <c r="O77" s="22"/>
      <c r="P77" s="40"/>
    </row>
    <row r="78" spans="1:16" ht="15.75" customHeight="1">
      <c r="A78" s="22"/>
      <c r="D78" s="22"/>
      <c r="E78" s="22"/>
      <c r="F78" s="22"/>
      <c r="G78" s="40"/>
      <c r="H78" s="23"/>
      <c r="I78" s="22"/>
      <c r="J78" s="48"/>
      <c r="K78" s="48"/>
      <c r="L78" s="48"/>
      <c r="M78" s="48"/>
      <c r="N78" s="22"/>
      <c r="O78" s="22"/>
      <c r="P78" s="40"/>
    </row>
    <row r="79" spans="1:16" ht="15.75" customHeight="1">
      <c r="A79" s="27"/>
      <c r="D79" s="27"/>
      <c r="E79" s="27"/>
      <c r="F79" s="27"/>
      <c r="G79" s="38"/>
      <c r="H79" s="28"/>
      <c r="I79" s="27"/>
      <c r="J79" s="48"/>
      <c r="K79" s="48"/>
      <c r="L79" s="48"/>
      <c r="M79" s="48"/>
      <c r="N79" s="22"/>
      <c r="O79" s="22"/>
      <c r="P79" s="40"/>
    </row>
    <row r="80" spans="1:16" ht="15.75" customHeight="1">
      <c r="A80" s="27"/>
      <c r="D80" s="27"/>
      <c r="E80" s="27"/>
      <c r="F80" s="27"/>
      <c r="G80" s="38"/>
      <c r="H80" s="28"/>
      <c r="I80" s="27"/>
      <c r="J80" s="48"/>
      <c r="K80" s="48"/>
      <c r="L80" s="48"/>
      <c r="M80" s="48"/>
      <c r="N80" s="22"/>
      <c r="O80" s="22"/>
      <c r="P80" s="40"/>
    </row>
    <row r="81" spans="1:16" ht="15.75" customHeight="1">
      <c r="A81" s="27"/>
      <c r="D81" s="27"/>
      <c r="E81" s="27"/>
      <c r="F81" s="27"/>
      <c r="G81" s="38"/>
      <c r="H81" s="28"/>
      <c r="I81" s="27"/>
      <c r="J81" s="48"/>
      <c r="K81" s="48"/>
      <c r="L81" s="48"/>
      <c r="M81" s="48"/>
      <c r="N81" s="22"/>
      <c r="O81" s="22"/>
      <c r="P81" s="40"/>
    </row>
    <row r="82" spans="1:16" ht="18" customHeight="1">
      <c r="A82" s="27"/>
      <c r="D82" s="27"/>
      <c r="E82" s="27"/>
      <c r="F82" s="27"/>
      <c r="G82" s="38"/>
      <c r="H82" s="28"/>
      <c r="I82" s="27"/>
      <c r="J82" s="48"/>
      <c r="K82" s="48"/>
      <c r="L82" s="48"/>
      <c r="M82" s="48"/>
      <c r="N82" s="22"/>
      <c r="O82" s="22"/>
      <c r="P82" s="40"/>
    </row>
    <row r="83" spans="1:13" ht="18" customHeight="1">
      <c r="A83" s="27"/>
      <c r="D83" s="27"/>
      <c r="E83" s="27"/>
      <c r="F83" s="27"/>
      <c r="G83" s="38"/>
      <c r="H83" s="28"/>
      <c r="I83" s="27"/>
      <c r="J83" s="48"/>
      <c r="K83" s="48"/>
      <c r="L83" s="48"/>
      <c r="M83" s="48"/>
    </row>
    <row r="84" spans="4:13" ht="18" customHeight="1">
      <c r="D84" s="27"/>
      <c r="E84" s="27"/>
      <c r="J84" s="82"/>
      <c r="K84" s="82"/>
      <c r="L84" s="82"/>
      <c r="M84" s="82"/>
    </row>
    <row r="85" spans="4:13" ht="18" customHeight="1">
      <c r="D85" s="27"/>
      <c r="E85" s="27"/>
      <c r="J85" s="46"/>
      <c r="K85" s="46"/>
      <c r="L85" s="46"/>
      <c r="M85" s="46"/>
    </row>
    <row r="86" spans="4:13" ht="18" customHeight="1">
      <c r="D86" s="27"/>
      <c r="E86" s="27"/>
      <c r="J86" s="83"/>
      <c r="K86" s="83"/>
      <c r="L86" s="45"/>
      <c r="M86" s="45"/>
    </row>
    <row r="87" spans="3:13" ht="18" customHeight="1">
      <c r="C87" s="27"/>
      <c r="D87" s="27"/>
      <c r="E87" s="27"/>
      <c r="J87" s="83"/>
      <c r="K87" s="83"/>
      <c r="L87" s="45"/>
      <c r="M87" s="45"/>
    </row>
    <row r="88" spans="3:13" ht="18" customHeight="1">
      <c r="C88" s="27"/>
      <c r="D88" s="27"/>
      <c r="E88" s="27"/>
      <c r="J88" s="83"/>
      <c r="K88" s="83"/>
      <c r="L88" s="45"/>
      <c r="M88" s="45"/>
    </row>
    <row r="89" spans="10:13" ht="18" customHeight="1">
      <c r="J89" s="83"/>
      <c r="K89" s="83"/>
      <c r="L89" s="45"/>
      <c r="M89" s="45"/>
    </row>
    <row r="90" spans="10:13" ht="18" customHeight="1">
      <c r="J90" s="81"/>
      <c r="K90" s="81"/>
      <c r="L90" s="20"/>
      <c r="M90" s="20"/>
    </row>
    <row r="91" spans="10:13" ht="18" customHeight="1">
      <c r="J91" s="80"/>
      <c r="K91" s="80"/>
      <c r="L91" s="46"/>
      <c r="M91" s="46"/>
    </row>
    <row r="92" spans="10:13" ht="18" customHeight="1">
      <c r="J92" s="81"/>
      <c r="K92" s="81"/>
      <c r="L92" s="20"/>
      <c r="M92" s="20"/>
    </row>
    <row r="93" spans="10:13" ht="18" customHeight="1">
      <c r="J93" s="81"/>
      <c r="K93" s="81"/>
      <c r="L93" s="20"/>
      <c r="M93" s="20"/>
    </row>
    <row r="94" spans="10:13" ht="15.75">
      <c r="J94" s="83"/>
      <c r="K94" s="83"/>
      <c r="L94" s="45"/>
      <c r="M94" s="45"/>
    </row>
    <row r="95" spans="10:13" ht="15.75">
      <c r="J95" s="79"/>
      <c r="K95" s="79"/>
      <c r="L95" s="79"/>
      <c r="M95" s="79"/>
    </row>
  </sheetData>
  <sheetProtection/>
  <mergeCells count="49">
    <mergeCell ref="A17:Q17"/>
    <mergeCell ref="A18:H18"/>
    <mergeCell ref="J18:Q18"/>
    <mergeCell ref="J88:K88"/>
    <mergeCell ref="J87:K87"/>
    <mergeCell ref="J30:Q30"/>
    <mergeCell ref="A27:B27"/>
    <mergeCell ref="J27:K27"/>
    <mergeCell ref="A42:H42"/>
    <mergeCell ref="J42:Q42"/>
    <mergeCell ref="A1:Q3"/>
    <mergeCell ref="A5:Q5"/>
    <mergeCell ref="A6:H6"/>
    <mergeCell ref="J6:Q6"/>
    <mergeCell ref="A15:B15"/>
    <mergeCell ref="J15:K15"/>
    <mergeCell ref="A50:B50"/>
    <mergeCell ref="J50:K50"/>
    <mergeCell ref="A29:Q29"/>
    <mergeCell ref="A30:H30"/>
    <mergeCell ref="A39:B39"/>
    <mergeCell ref="J39:K39"/>
    <mergeCell ref="A41:Q41"/>
    <mergeCell ref="J92:K92"/>
    <mergeCell ref="K65:P68"/>
    <mergeCell ref="K69:P70"/>
    <mergeCell ref="C61:J70"/>
    <mergeCell ref="C53:F53"/>
    <mergeCell ref="K54:Q54"/>
    <mergeCell ref="C54:F54"/>
    <mergeCell ref="K55:Q55"/>
    <mergeCell ref="C55:F55"/>
    <mergeCell ref="K53:Q53"/>
    <mergeCell ref="B61:B70"/>
    <mergeCell ref="J95:M95"/>
    <mergeCell ref="J91:K91"/>
    <mergeCell ref="J90:K90"/>
    <mergeCell ref="J84:M84"/>
    <mergeCell ref="J89:K89"/>
    <mergeCell ref="J86:K86"/>
    <mergeCell ref="J94:K94"/>
    <mergeCell ref="J93:K93"/>
    <mergeCell ref="K61:P64"/>
    <mergeCell ref="A53:A56"/>
    <mergeCell ref="B60:J60"/>
    <mergeCell ref="K56:Q56"/>
    <mergeCell ref="B58:P58"/>
    <mergeCell ref="K60:P60"/>
    <mergeCell ref="C56:F56"/>
  </mergeCells>
  <printOptions horizontalCentered="1"/>
  <pageMargins left="0.07874015748031496" right="0.07874015748031496" top="0.1968503937007874" bottom="0.1968503937007874" header="0.5118110236220472" footer="0.31496062992125984"/>
  <pageSetup firstPageNumber="1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Lokman Çelik</cp:lastModifiedBy>
  <cp:lastPrinted>2017-06-01T09:17:19Z</cp:lastPrinted>
  <dcterms:created xsi:type="dcterms:W3CDTF">2004-08-18T13:21:09Z</dcterms:created>
  <dcterms:modified xsi:type="dcterms:W3CDTF">2017-06-05T12:26:14Z</dcterms:modified>
  <cp:category/>
  <cp:version/>
  <cp:contentType/>
  <cp:contentStatus/>
</cp:coreProperties>
</file>