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8085" activeTab="0"/>
  </bookViews>
  <sheets>
    <sheet name="BiyoMuh-MBI" sheetId="1" r:id="rId1"/>
    <sheet name="BilgMuh-MBI" sheetId="2" r:id="rId2"/>
    <sheet name="PSK-MBI" sheetId="3" r:id="rId3"/>
    <sheet name="Sayfa1" sheetId="4" r:id="rId4"/>
  </sheets>
  <definedNames>
    <definedName name="_xlnm.Print_Area" localSheetId="1">'BilgMuh-MBI'!$A$1:$AF$113</definedName>
    <definedName name="_xlnm.Print_Area" localSheetId="0">'BiyoMuh-MBI'!$A$1:$AF$113</definedName>
    <definedName name="_xlnm.Print_Area" localSheetId="2">'PSK-MBI'!$A$1:$AF$116</definedName>
  </definedNames>
  <calcPr fullCalcOnLoad="1"/>
</workbook>
</file>

<file path=xl/sharedStrings.xml><?xml version="1.0" encoding="utf-8"?>
<sst xmlns="http://schemas.openxmlformats.org/spreadsheetml/2006/main" count="2130" uniqueCount="382">
  <si>
    <t>T</t>
  </si>
  <si>
    <t>English-I</t>
  </si>
  <si>
    <t>Kod</t>
  </si>
  <si>
    <t>Ders Adı</t>
  </si>
  <si>
    <t>U</t>
  </si>
  <si>
    <t>L</t>
  </si>
  <si>
    <t>K</t>
  </si>
  <si>
    <t>AKTS</t>
  </si>
  <si>
    <t>FİZ 101</t>
  </si>
  <si>
    <t xml:space="preserve">Fizik-I </t>
  </si>
  <si>
    <t>MAT 101</t>
  </si>
  <si>
    <t xml:space="preserve">Matematik-I </t>
  </si>
  <si>
    <t>TURK 101</t>
  </si>
  <si>
    <t>ATA 101</t>
  </si>
  <si>
    <t>Üniversite Kültürü</t>
  </si>
  <si>
    <t>Toplam Kredi</t>
  </si>
  <si>
    <t>1. Dönem</t>
  </si>
  <si>
    <t>2. Dönem</t>
  </si>
  <si>
    <t>FİZ 102</t>
  </si>
  <si>
    <t>Fizik-II</t>
  </si>
  <si>
    <t>MAT 102</t>
  </si>
  <si>
    <t>Matematik-II</t>
  </si>
  <si>
    <t>KİM 104</t>
  </si>
  <si>
    <t>Organik Kimya</t>
  </si>
  <si>
    <t>TURK 102</t>
  </si>
  <si>
    <t>ATA 102</t>
  </si>
  <si>
    <t>Atatürk İlkeleri ve İnkılap Tarihi-II</t>
  </si>
  <si>
    <t>3. Dönem</t>
  </si>
  <si>
    <t>4. Dönem</t>
  </si>
  <si>
    <t>5. Dönem</t>
  </si>
  <si>
    <t>Bölüm Seçmeli-II</t>
  </si>
  <si>
    <t>6. Dönem</t>
  </si>
  <si>
    <t>Biyoetik</t>
  </si>
  <si>
    <t>Bölüm Seçmeli-III</t>
  </si>
  <si>
    <t>Bölüm Seçmeli-IV</t>
  </si>
  <si>
    <t>XXXXXX</t>
  </si>
  <si>
    <t>7. Dönem</t>
  </si>
  <si>
    <t>Proje</t>
  </si>
  <si>
    <t>Bölüm Seçmeli-V</t>
  </si>
  <si>
    <t>8. Dönem</t>
  </si>
  <si>
    <t>Mezuniyet Tezi</t>
  </si>
  <si>
    <t>Bölüm Seçmeli-VI</t>
  </si>
  <si>
    <t>Sosyal Seçmeli-II</t>
  </si>
  <si>
    <t>Mezuniyet İçin Toplam Kredi</t>
  </si>
  <si>
    <t>ÜSKÜDAR ÜNİVERSİTESİ</t>
  </si>
  <si>
    <t>MÜHENDİSLİK VE DOĞA BİLİMLERİ FAKÜLTESİ</t>
  </si>
  <si>
    <t>LİSANS 4 YILLIK DERS PLANI</t>
  </si>
  <si>
    <t>Matematik-I</t>
  </si>
  <si>
    <t>English-II</t>
  </si>
  <si>
    <t xml:space="preserve">Türk Dili-II </t>
  </si>
  <si>
    <t>Sosyal Seçmeli – II</t>
  </si>
  <si>
    <t>Sosyal Seçmeli-III</t>
  </si>
  <si>
    <t>Alan Seçmeli - II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</si>
  <si>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</si>
  <si>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</si>
  <si>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</si>
  <si>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</si>
  <si>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</si>
  <si>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</si>
  <si>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</si>
  <si>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Toplam Zorunlu Kredi</t>
  </si>
  <si>
    <t>MBI 101</t>
  </si>
  <si>
    <t xml:space="preserve">Genel Biyoloji-I </t>
  </si>
  <si>
    <t>MBI 102</t>
  </si>
  <si>
    <t>Genel Biyoloji-II</t>
  </si>
  <si>
    <t>MOLEKÜLER BİYOLOJİ VE GENETİK BÖLÜMÜ</t>
  </si>
  <si>
    <t xml:space="preserve">Türk Dili-I  </t>
  </si>
  <si>
    <t xml:space="preserve">Atatürk İlkeleri ve İnkılap Tarihi-I </t>
  </si>
  <si>
    <t>Biyokimya-I</t>
  </si>
  <si>
    <t>Mikrobiyoloji</t>
  </si>
  <si>
    <t>Biyokimya-II</t>
  </si>
  <si>
    <t>MBI 306</t>
  </si>
  <si>
    <t>Biyoteknoloji</t>
  </si>
  <si>
    <t>MBI XXX</t>
  </si>
  <si>
    <t>Yaz Stajı</t>
  </si>
  <si>
    <t>Bölüm Seçmeli - III</t>
  </si>
  <si>
    <t>BİLGİSAYAR MÜHENDİSLİĞİ BÖLÜMÜ  ÖĞRENCİLERİNİN 
MOLEKÜLER BİYOLOJİ VE GENETİK BÖLÜMÜ İÇİN ÇİFT ANADAL VE YANDAL DERSLERİ</t>
  </si>
  <si>
    <t>BİLGİSAYAR MÜHENDİSLİĞİ BÖLÜMÜ</t>
  </si>
  <si>
    <t>Türk Dili-I</t>
  </si>
  <si>
    <t>Atatürk İlkeleri ve İnkılap Tarihi-I</t>
  </si>
  <si>
    <t>BİL 102</t>
  </si>
  <si>
    <t>TURK102</t>
  </si>
  <si>
    <t>BİL 201</t>
  </si>
  <si>
    <t>Nesneye Yönelik Programlama-I</t>
  </si>
  <si>
    <t>BİL 203</t>
  </si>
  <si>
    <t>Mantık Devreleri</t>
  </si>
  <si>
    <t>MAT 201</t>
  </si>
  <si>
    <t>Lineer Cebir ve Matlab Uygulamaları</t>
  </si>
  <si>
    <t>MAT 203</t>
  </si>
  <si>
    <t>Diferansiyel Denklemler</t>
  </si>
  <si>
    <t>BİL 202</t>
  </si>
  <si>
    <t>BİL 206</t>
  </si>
  <si>
    <t>Sinyaller ve Sistemler</t>
  </si>
  <si>
    <t>BİL 208</t>
  </si>
  <si>
    <t>Elektronik Devreler</t>
  </si>
  <si>
    <t>BİL 303</t>
  </si>
  <si>
    <t>Bilgisayar Ağları</t>
  </si>
  <si>
    <t>MAT 302</t>
  </si>
  <si>
    <t>Sayısal Analiz</t>
  </si>
  <si>
    <t>BİL 491</t>
  </si>
  <si>
    <t>Mezuniyet Projesi</t>
  </si>
  <si>
    <t>Alan Seçmeli - I</t>
  </si>
  <si>
    <t>BİL 492</t>
  </si>
  <si>
    <t>RKUL 101</t>
  </si>
  <si>
    <t>RKUL 102</t>
  </si>
  <si>
    <t>RPRO104</t>
  </si>
  <si>
    <t>PSI101</t>
  </si>
  <si>
    <t>Psikolojiye Giriş-I</t>
  </si>
  <si>
    <t>MAT103</t>
  </si>
  <si>
    <t>Matematik</t>
  </si>
  <si>
    <t>FEL191</t>
  </si>
  <si>
    <t>Felsefeye Giriş</t>
  </si>
  <si>
    <t>BİY103</t>
  </si>
  <si>
    <t>Genel Biyoloji</t>
  </si>
  <si>
    <t>PSI105</t>
  </si>
  <si>
    <t>Antropoloji</t>
  </si>
  <si>
    <t>ING101</t>
  </si>
  <si>
    <t>İngilizce I</t>
  </si>
  <si>
    <t>ATA101</t>
  </si>
  <si>
    <t>Atatürk İlke ve İnklapları-I</t>
  </si>
  <si>
    <t>TURK101</t>
  </si>
  <si>
    <t>Türk Dili 1</t>
  </si>
  <si>
    <t>RKUL101</t>
  </si>
  <si>
    <t>Üniversite Kültürü I</t>
  </si>
  <si>
    <t>PSI201</t>
  </si>
  <si>
    <t>Sosyal Psikoloji-I</t>
  </si>
  <si>
    <t>PSI203</t>
  </si>
  <si>
    <t>Gelişim Psikolojisi I</t>
  </si>
  <si>
    <t>PSI205</t>
  </si>
  <si>
    <t>Öğrenme Psikolojisi-I</t>
  </si>
  <si>
    <t>PSI207</t>
  </si>
  <si>
    <t>Mesleki İngilizce I</t>
  </si>
  <si>
    <t>PSI213</t>
  </si>
  <si>
    <t>Araştırma Yöntemleri</t>
  </si>
  <si>
    <t>KİM 101</t>
  </si>
  <si>
    <t>Genel Kimya-I</t>
  </si>
  <si>
    <t>İngilizce-I</t>
  </si>
  <si>
    <t>KİM 102</t>
  </si>
  <si>
    <t>İngilizce-II</t>
  </si>
  <si>
    <t>Moleküler Hücre Biyolojisi</t>
  </si>
  <si>
    <t>MBI 204</t>
  </si>
  <si>
    <t>MBI 205</t>
  </si>
  <si>
    <t>Genel Kimya-II</t>
  </si>
  <si>
    <t>BİL 211</t>
  </si>
  <si>
    <t>Mühendisler için Programlamaya Giriş</t>
  </si>
  <si>
    <t>MBI 206</t>
  </si>
  <si>
    <t>Fizyoloji</t>
  </si>
  <si>
    <t>MBI 307</t>
  </si>
  <si>
    <t>MBI 304</t>
  </si>
  <si>
    <t>Rekombinant DNA Teknolojisi</t>
  </si>
  <si>
    <t>KİM101</t>
  </si>
  <si>
    <t>PSİKOLOJİ BÖLÜMÜ  ÖĞRENCİLERİNİN 
MOLEKÜLER BİYOLOJİ VE GENETİK BÖLÜMÜ İÇİN ÇİFT ANADAL VE YANDAL DERSLERİ</t>
  </si>
  <si>
    <t>İNSAN VE TOPLUM BİLİMLERİ FAKÜLTESİ</t>
  </si>
  <si>
    <t>PSİKOLOJİ BÖLÜMÜ</t>
  </si>
  <si>
    <t xml:space="preserve">Genel Kimya-I </t>
  </si>
  <si>
    <t>PSI102</t>
  </si>
  <si>
    <t>Psikolojiye Giriş-II</t>
  </si>
  <si>
    <t>PSI104</t>
  </si>
  <si>
    <t>İstatistik</t>
  </si>
  <si>
    <t>SOS122</t>
  </si>
  <si>
    <t>Sosyolojiye Giriş</t>
  </si>
  <si>
    <t>PSI106</t>
  </si>
  <si>
    <t>Genel Fizyoloji</t>
  </si>
  <si>
    <t>PSI110</t>
  </si>
  <si>
    <t>Psikoloji Tarihi</t>
  </si>
  <si>
    <t>ING102</t>
  </si>
  <si>
    <t>İngilizce II</t>
  </si>
  <si>
    <t>ATA102</t>
  </si>
  <si>
    <t>Atatürk İlke ve İnklapları-II</t>
  </si>
  <si>
    <t>Türk Dili II</t>
  </si>
  <si>
    <t>RKUL102</t>
  </si>
  <si>
    <t>Üniversite Kültürü II</t>
  </si>
  <si>
    <t>PSI202</t>
  </si>
  <si>
    <t>Sosyal Psikoloji-II</t>
  </si>
  <si>
    <t>PSI204</t>
  </si>
  <si>
    <t>Gelişim Psikolojisi II</t>
  </si>
  <si>
    <t>PSI206</t>
  </si>
  <si>
    <t>Öğrenme Psikolojisi-II</t>
  </si>
  <si>
    <t>PSI208</t>
  </si>
  <si>
    <t>Mesleki İngilizce II</t>
  </si>
  <si>
    <t>PSI210</t>
  </si>
  <si>
    <t>Psikolojide Biyolojik Temeller</t>
  </si>
  <si>
    <t>PSI212</t>
  </si>
  <si>
    <t>Uygulamalı İstatistik</t>
  </si>
  <si>
    <t>Girişimcilik ve Proje Kültürü</t>
  </si>
  <si>
    <t>PSI301</t>
  </si>
  <si>
    <t>Bilişsel Psikoloji-I</t>
  </si>
  <si>
    <t>PSI303</t>
  </si>
  <si>
    <t>Klinik Psikoloji-I</t>
  </si>
  <si>
    <t>PSI305</t>
  </si>
  <si>
    <t>Kişilik Kuramları</t>
  </si>
  <si>
    <t>PSI307</t>
  </si>
  <si>
    <t>Psikopatoloji-I</t>
  </si>
  <si>
    <t>PSI XXX</t>
  </si>
  <si>
    <t>Bölüm Seçmeli I</t>
  </si>
  <si>
    <t>Bölüm Dışı Seçmeli-I</t>
  </si>
  <si>
    <t>PSI302</t>
  </si>
  <si>
    <t>Bilişsel Psikoloji-II</t>
  </si>
  <si>
    <t>PSI304</t>
  </si>
  <si>
    <t>Klinik Psikoloji-II</t>
  </si>
  <si>
    <t>PSI306</t>
  </si>
  <si>
    <t>Nöropsikoloji</t>
  </si>
  <si>
    <t>PSI308</t>
  </si>
  <si>
    <t>Psikoterapötik Görüşme</t>
  </si>
  <si>
    <t>Sosyal Seçmeli - II</t>
  </si>
  <si>
    <t>Bölüm Dışı Seçmeli-II</t>
  </si>
  <si>
    <t>PSI 401</t>
  </si>
  <si>
    <t>Örgütsel Psikoloji</t>
  </si>
  <si>
    <t>PSI403</t>
  </si>
  <si>
    <t>Psikolojide Ölçme ve Değerlendirme (Zorunlu /Seçmeli)</t>
  </si>
  <si>
    <t>PSI405</t>
  </si>
  <si>
    <t>Deneysel Psikoloji</t>
  </si>
  <si>
    <t>Bölüm Seçmeli-VII</t>
  </si>
  <si>
    <t>Bölüm Seçmeli- VIII</t>
  </si>
  <si>
    <t>Bölüm Dışı Seçmeli-III</t>
  </si>
  <si>
    <t>PSI402</t>
  </si>
  <si>
    <t>Psikolojide Etik</t>
  </si>
  <si>
    <t>PSI406</t>
  </si>
  <si>
    <t>Alan Uygulaması</t>
  </si>
  <si>
    <t>Bölüm Seçmeli-IX</t>
  </si>
  <si>
    <t>Bölüm Seçmeli-X</t>
  </si>
  <si>
    <t>Bölüm Seçmeli-XI</t>
  </si>
  <si>
    <t>Bölüm Seçmeli- XII</t>
  </si>
  <si>
    <t>XXXXXXX</t>
  </si>
  <si>
    <t>Bölüm Dışı Seçmeli-IV</t>
  </si>
  <si>
    <t>RPSI 109</t>
  </si>
  <si>
    <t>Pozitif Psikoloji ve İletişim Becerileri</t>
  </si>
  <si>
    <t>MBI 211</t>
  </si>
  <si>
    <t>Genetik</t>
  </si>
  <si>
    <t>Bölüm Seçmeli- I</t>
  </si>
  <si>
    <t>MBI 209</t>
  </si>
  <si>
    <t>MBI 212</t>
  </si>
  <si>
    <t>Moleküler Genetik</t>
  </si>
  <si>
    <t>MBI 210</t>
  </si>
  <si>
    <t>Biyoinformatiğe Giriş</t>
  </si>
  <si>
    <t>MBI 309</t>
  </si>
  <si>
    <t>MBI 311</t>
  </si>
  <si>
    <t>MBI 315</t>
  </si>
  <si>
    <t>RPRG 104</t>
  </si>
  <si>
    <t>Proje Kültürü ve Girişimcilik</t>
  </si>
  <si>
    <t>MBI 310</t>
  </si>
  <si>
    <t>MBI 312</t>
  </si>
  <si>
    <t>MBI 382</t>
  </si>
  <si>
    <t>MBI 491</t>
  </si>
  <si>
    <t>MBI 405</t>
  </si>
  <si>
    <t>İmmunoloji</t>
  </si>
  <si>
    <t>Bölüm Seçmeli - IV</t>
  </si>
  <si>
    <t>MBI 492</t>
  </si>
  <si>
    <t>Bölüm Seçmeli -VI</t>
  </si>
  <si>
    <t>Seçmeli (2.Yabancı Dil)</t>
  </si>
  <si>
    <t>Bölüm Seçmeli - V</t>
  </si>
  <si>
    <t xml:space="preserve">RPSI 109 </t>
  </si>
  <si>
    <t xml:space="preserve">Pozitif Psikoloji ve İletişim Becerileri </t>
  </si>
  <si>
    <t>FEL 325</t>
  </si>
  <si>
    <t>Eleştirel Düşünce</t>
  </si>
  <si>
    <t>FEL 191</t>
  </si>
  <si>
    <t>PSI 224</t>
  </si>
  <si>
    <t>Sağlık Psikolojisi</t>
  </si>
  <si>
    <t>Psikolojik Testler (Seçmeli)</t>
  </si>
  <si>
    <t>PSI 404</t>
  </si>
  <si>
    <t>BİL 282</t>
  </si>
  <si>
    <t>Staj-I</t>
  </si>
  <si>
    <t>BİL 101</t>
  </si>
  <si>
    <t>Bilgisayar Mühendisliğine Giriş</t>
  </si>
  <si>
    <t>ING 10X</t>
  </si>
  <si>
    <t>Algoritmalar ve Programlamaya Giriş</t>
  </si>
  <si>
    <t>BİL 104</t>
  </si>
  <si>
    <t>Ayrık Matematik</t>
  </si>
  <si>
    <t>BİL 205</t>
  </si>
  <si>
    <t>Veri Yapıları</t>
  </si>
  <si>
    <t>ING 211</t>
  </si>
  <si>
    <t>Mesleki İngilizce-I</t>
  </si>
  <si>
    <t>Nesneye Dayalı Programlama-II</t>
  </si>
  <si>
    <t>BİL 204</t>
  </si>
  <si>
    <t>Bilgisayar Mimarisi</t>
  </si>
  <si>
    <t>BİL 210</t>
  </si>
  <si>
    <t>Olasılık ve İstatistik</t>
  </si>
  <si>
    <t>BİL 301</t>
  </si>
  <si>
    <t>Veritabanı Yönetim Sistemleri</t>
  </si>
  <si>
    <t>Mikroişlemciler</t>
  </si>
  <si>
    <t>BİL 305</t>
  </si>
  <si>
    <t>BİL 307</t>
  </si>
  <si>
    <t>İşletim Sistemleri</t>
  </si>
  <si>
    <t>BİL XXX</t>
  </si>
  <si>
    <t>Bölüm Seçmeli - I</t>
  </si>
  <si>
    <t>BİL 302</t>
  </si>
  <si>
    <t>Bilgisayarlı Grafik</t>
  </si>
  <si>
    <t>Bölüm Seçmeli - II</t>
  </si>
  <si>
    <t>BİL 382</t>
  </si>
  <si>
    <t>Staj-II</t>
  </si>
  <si>
    <t>BİL 401</t>
  </si>
  <si>
    <t>Veri Madenciliği</t>
  </si>
  <si>
    <t>Bölüm Seçmeli - VI</t>
  </si>
  <si>
    <t>ING 212</t>
  </si>
  <si>
    <t>Mesleki İngilizce-II</t>
  </si>
  <si>
    <t>BİYOMÜHENDİSLİK BÖLÜMÜ</t>
  </si>
  <si>
    <t>MAT101</t>
  </si>
  <si>
    <t>Genel Kimya</t>
  </si>
  <si>
    <t>BM 101</t>
  </si>
  <si>
    <t>Biyomühendisliğe Giriş</t>
  </si>
  <si>
    <t>İNG 10X</t>
  </si>
  <si>
    <t>English - I</t>
  </si>
  <si>
    <t xml:space="preserve">Türk Dili-I </t>
  </si>
  <si>
    <t xml:space="preserve">Atatürk İlkeleri ve İnkılap Tarihi-I  </t>
  </si>
  <si>
    <t>MBG 151</t>
  </si>
  <si>
    <t>English - II</t>
  </si>
  <si>
    <t>Türk Dili-II</t>
  </si>
  <si>
    <t>BM 201</t>
  </si>
  <si>
    <t>Biyokimya</t>
  </si>
  <si>
    <t>BM 203</t>
  </si>
  <si>
    <t>Biyofizik</t>
  </si>
  <si>
    <t>KİM 201</t>
  </si>
  <si>
    <t>Fizikokimya</t>
  </si>
  <si>
    <t>MBG 201</t>
  </si>
  <si>
    <t>COM111</t>
  </si>
  <si>
    <t>İletişim Becerileri</t>
  </si>
  <si>
    <t>İNG 211</t>
  </si>
  <si>
    <t>RKUL 201</t>
  </si>
  <si>
    <t>BM 202</t>
  </si>
  <si>
    <t>Biyomalzemeler</t>
  </si>
  <si>
    <t>MAT202</t>
  </si>
  <si>
    <t>Lineer Cebir ve Diferansiyel Denklemler</t>
  </si>
  <si>
    <t>MBI208</t>
  </si>
  <si>
    <t>BM 206</t>
  </si>
  <si>
    <t>Mühendislik Laboratuvarı</t>
  </si>
  <si>
    <t>BM208</t>
  </si>
  <si>
    <t>Matematiksel Modelleme</t>
  </si>
  <si>
    <t>İNG 212</t>
  </si>
  <si>
    <t>RKUL 202</t>
  </si>
  <si>
    <t>MBI 381</t>
  </si>
  <si>
    <t>BM 303</t>
  </si>
  <si>
    <t>Biyomühendislik Laboratuvarı I</t>
  </si>
  <si>
    <t>BM 305</t>
  </si>
  <si>
    <t>Sitokiyometri</t>
  </si>
  <si>
    <t>BM311</t>
  </si>
  <si>
    <t>BMXXX</t>
  </si>
  <si>
    <t>Bölüm Seçmeli-I</t>
  </si>
  <si>
    <t>BM 205</t>
  </si>
  <si>
    <t>Akışkanlar Mekaniği</t>
  </si>
  <si>
    <t>PROJ 104</t>
  </si>
  <si>
    <t>Girişimcilik ve Proje Kültürü Yazma</t>
  </si>
  <si>
    <t>RKUL 301</t>
  </si>
  <si>
    <t>BM 302</t>
  </si>
  <si>
    <t>Biyotaşınım Süreçleri</t>
  </si>
  <si>
    <t>BM 304</t>
  </si>
  <si>
    <t>Biyomühendislik Laboratuvarı II</t>
  </si>
  <si>
    <t>BM306</t>
  </si>
  <si>
    <t>Isı ve Kütle Transferi</t>
  </si>
  <si>
    <t>EKON302</t>
  </si>
  <si>
    <t>Mühendislik Ekonomisi</t>
  </si>
  <si>
    <t>BM XXX</t>
  </si>
  <si>
    <t>Alan Seçmeli-I</t>
  </si>
  <si>
    <t>RKUL 302</t>
  </si>
  <si>
    <t>BM 491</t>
  </si>
  <si>
    <t>BM 403</t>
  </si>
  <si>
    <t>Proses Dinamiği ve Kontrol</t>
  </si>
  <si>
    <t>İNG 401</t>
  </si>
  <si>
    <t>İş Hayatı için İngilizce</t>
  </si>
  <si>
    <t>Alan Seçmeli-II</t>
  </si>
  <si>
    <t>Sosyal Seçmeli-I</t>
  </si>
  <si>
    <t>RKUL401</t>
  </si>
  <si>
    <t>BM 492</t>
  </si>
  <si>
    <t>Alan Seçmeli-III</t>
  </si>
  <si>
    <t>RKUL402</t>
  </si>
  <si>
    <t>MBI 108</t>
  </si>
  <si>
    <t>Programlamaya Giriş</t>
  </si>
  <si>
    <t>ING 101</t>
  </si>
  <si>
    <t>ING 102</t>
  </si>
  <si>
    <t>MBI 325</t>
  </si>
  <si>
    <t>MBI 331</t>
  </si>
  <si>
    <t>Moleküler Biyolojide Güncel Gelişmeler</t>
  </si>
  <si>
    <t>XXXXX</t>
  </si>
  <si>
    <t>Seçmeli (2. Yabancı Dil)</t>
  </si>
  <si>
    <t>MBI 314</t>
  </si>
  <si>
    <t>Alan Seçmeli- II</t>
  </si>
  <si>
    <t>Alan Seçmeli- III</t>
  </si>
  <si>
    <t>ISG 401</t>
  </si>
  <si>
    <t>İş Sağlığı ve Güvenliği-I</t>
  </si>
  <si>
    <t>Alan Seçmeli - IV</t>
  </si>
  <si>
    <t>İş Sağlığı ve Güvenliği-II</t>
  </si>
  <si>
    <t>MBI 408</t>
  </si>
  <si>
    <t>ISG 402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</si>
</sst>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0.0000"/>
    <numFmt numFmtId="185" formatCode="[$¥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69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31" fillId="22" borderId="8" applyNumberFormat="0" applyAlignment="0" applyProtection="0"/>
    <xf numFmtId="0" fontId="32" fillId="23" borderId="9" applyNumberFormat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38" fillId="28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24" fillId="0" borderId="12" xfId="0" applyFont="1" applyBorder="1" applyAlignment="1">
      <alignment horizontal="center" vertical="center" wrapText="1"/>
    </xf>
    <xf numFmtId="0" fontId="21" fillId="0" borderId="13" xfId="65" applyFont="1" applyFill="1" applyBorder="1" applyAlignment="1">
      <alignment vertical="center"/>
      <protection/>
    </xf>
    <xf numFmtId="0" fontId="21" fillId="0" borderId="13" xfId="66" applyFont="1" applyFill="1" applyBorder="1">
      <alignment/>
      <protection/>
    </xf>
    <xf numFmtId="0" fontId="21" fillId="0" borderId="0" xfId="66" applyFont="1" applyFill="1">
      <alignment/>
      <protection/>
    </xf>
    <xf numFmtId="0" fontId="25" fillId="0" borderId="0" xfId="66" applyFont="1" applyFill="1" applyAlignment="1">
      <alignment horizontal="center" wrapText="1"/>
      <protection/>
    </xf>
    <xf numFmtId="0" fontId="21" fillId="0" borderId="0" xfId="65" applyFont="1" applyFill="1" applyAlignment="1">
      <alignment vertical="center"/>
      <protection/>
    </xf>
    <xf numFmtId="0" fontId="21" fillId="0" borderId="14" xfId="65" applyFont="1" applyFill="1" applyBorder="1" applyAlignment="1">
      <alignment vertical="center"/>
      <protection/>
    </xf>
    <xf numFmtId="0" fontId="21" fillId="0" borderId="15" xfId="65" applyFont="1" applyFill="1" applyBorder="1" applyAlignment="1">
      <alignment vertical="center"/>
      <protection/>
    </xf>
    <xf numFmtId="0" fontId="21" fillId="0" borderId="16" xfId="65" applyFont="1" applyFill="1" applyBorder="1" applyAlignment="1">
      <alignment vertical="center"/>
      <protection/>
    </xf>
    <xf numFmtId="0" fontId="21" fillId="0" borderId="0" xfId="65" applyFont="1" applyFill="1" applyBorder="1" applyAlignment="1">
      <alignment vertical="center"/>
      <protection/>
    </xf>
    <xf numFmtId="0" fontId="21" fillId="0" borderId="17" xfId="65" applyFont="1" applyFill="1" applyBorder="1" applyAlignment="1">
      <alignment vertical="center"/>
      <protection/>
    </xf>
    <xf numFmtId="0" fontId="21" fillId="0" borderId="0" xfId="66" applyFont="1" applyFill="1" applyBorder="1">
      <alignment/>
      <protection/>
    </xf>
    <xf numFmtId="0" fontId="21" fillId="0" borderId="17" xfId="66" applyFont="1" applyFill="1" applyBorder="1">
      <alignment/>
      <protection/>
    </xf>
    <xf numFmtId="0" fontId="26" fillId="0" borderId="18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26" fillId="0" borderId="19" xfId="66" applyFont="1" applyFill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65" applyFont="1" applyFill="1" applyBorder="1" applyAlignment="1">
      <alignment vertical="center"/>
      <protection/>
    </xf>
    <xf numFmtId="0" fontId="24" fillId="35" borderId="18" xfId="0" applyFont="1" applyFill="1" applyBorder="1" applyAlignment="1">
      <alignment vertical="center" wrapText="1"/>
    </xf>
    <xf numFmtId="0" fontId="24" fillId="35" borderId="12" xfId="0" applyFont="1" applyFill="1" applyBorder="1" applyAlignment="1">
      <alignment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9" xfId="65" applyFont="1" applyFill="1" applyBorder="1" applyAlignment="1">
      <alignment horizontal="center" vertical="center"/>
      <protection/>
    </xf>
    <xf numFmtId="0" fontId="26" fillId="0" borderId="1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0" fillId="0" borderId="13" xfId="66" applyFont="1" applyFill="1" applyBorder="1">
      <alignment/>
      <protection/>
    </xf>
    <xf numFmtId="0" fontId="0" fillId="0" borderId="0" xfId="66" applyFont="1" applyFill="1" applyBorder="1">
      <alignment/>
      <protection/>
    </xf>
    <xf numFmtId="0" fontId="0" fillId="0" borderId="17" xfId="66" applyFont="1" applyFill="1" applyBorder="1">
      <alignment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0" fillId="0" borderId="13" xfId="65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right" vertical="center"/>
    </xf>
    <xf numFmtId="0" fontId="20" fillId="0" borderId="17" xfId="65" applyFont="1" applyFill="1" applyBorder="1" applyAlignment="1">
      <alignment horizontal="center" vertical="center"/>
      <protection/>
    </xf>
    <xf numFmtId="0" fontId="20" fillId="0" borderId="13" xfId="66" applyFont="1" applyFill="1" applyBorder="1">
      <alignment/>
      <protection/>
    </xf>
    <xf numFmtId="0" fontId="26" fillId="0" borderId="12" xfId="66" applyFont="1" applyFill="1" applyBorder="1" applyAlignment="1">
      <alignment horizontal="right"/>
      <protection/>
    </xf>
    <xf numFmtId="0" fontId="0" fillId="0" borderId="17" xfId="66" applyFont="1" applyFill="1" applyBorder="1" applyAlignment="1">
      <alignment horizontal="center"/>
      <protection/>
    </xf>
    <xf numFmtId="0" fontId="0" fillId="0" borderId="20" xfId="66" applyFont="1" applyFill="1" applyBorder="1">
      <alignment/>
      <protection/>
    </xf>
    <xf numFmtId="0" fontId="0" fillId="0" borderId="21" xfId="66" applyFont="1" applyFill="1" applyBorder="1">
      <alignment/>
      <protection/>
    </xf>
    <xf numFmtId="0" fontId="0" fillId="0" borderId="22" xfId="66" applyFont="1" applyFill="1" applyBorder="1">
      <alignment/>
      <protection/>
    </xf>
    <xf numFmtId="0" fontId="26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left" vertical="center" wrapText="1"/>
    </xf>
    <xf numFmtId="0" fontId="26" fillId="0" borderId="0" xfId="66" applyFont="1" applyFill="1">
      <alignment/>
      <protection/>
    </xf>
    <xf numFmtId="0" fontId="26" fillId="0" borderId="13" xfId="66" applyFont="1" applyFill="1" applyBorder="1">
      <alignment/>
      <protection/>
    </xf>
    <xf numFmtId="0" fontId="26" fillId="0" borderId="0" xfId="66" applyFont="1" applyFill="1" applyBorder="1">
      <alignment/>
      <protection/>
    </xf>
    <xf numFmtId="0" fontId="26" fillId="0" borderId="17" xfId="66" applyFont="1" applyFill="1" applyBorder="1">
      <alignment/>
      <protection/>
    </xf>
    <xf numFmtId="0" fontId="26" fillId="0" borderId="0" xfId="65" applyFont="1" applyFill="1" applyAlignment="1">
      <alignment vertical="center"/>
      <protection/>
    </xf>
    <xf numFmtId="0" fontId="26" fillId="0" borderId="13" xfId="65" applyFont="1" applyFill="1" applyBorder="1" applyAlignment="1">
      <alignment vertical="center"/>
      <protection/>
    </xf>
    <xf numFmtId="0" fontId="24" fillId="0" borderId="13" xfId="66" applyFont="1" applyFill="1" applyBorder="1">
      <alignment/>
      <protection/>
    </xf>
    <xf numFmtId="0" fontId="24" fillId="0" borderId="19" xfId="66" applyFont="1" applyFill="1" applyBorder="1" applyAlignment="1">
      <alignment horizontal="center"/>
      <protection/>
    </xf>
    <xf numFmtId="1" fontId="24" fillId="0" borderId="19" xfId="0" applyNumberFormat="1" applyFont="1" applyBorder="1" applyAlignment="1">
      <alignment horizontal="center" vertical="center" wrapText="1"/>
    </xf>
    <xf numFmtId="0" fontId="24" fillId="0" borderId="0" xfId="66" applyFont="1" applyFill="1" applyBorder="1" applyAlignment="1">
      <alignment horizontal="center"/>
      <protection/>
    </xf>
    <xf numFmtId="0" fontId="24" fillId="0" borderId="17" xfId="66" applyFont="1" applyFill="1" applyBorder="1" applyAlignment="1">
      <alignment horizontal="center"/>
      <protection/>
    </xf>
    <xf numFmtId="0" fontId="40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" fontId="24" fillId="0" borderId="19" xfId="66" applyNumberFormat="1" applyFont="1" applyFill="1" applyBorder="1" applyAlignment="1">
      <alignment horizontal="center" vertical="center"/>
      <protection/>
    </xf>
    <xf numFmtId="0" fontId="26" fillId="0" borderId="23" xfId="66" applyFont="1" applyFill="1" applyBorder="1" applyAlignment="1">
      <alignment horizontal="center" vertical="center"/>
      <protection/>
    </xf>
    <xf numFmtId="0" fontId="26" fillId="0" borderId="17" xfId="66" applyFont="1" applyFill="1" applyBorder="1" applyAlignment="1">
      <alignment horizontal="center"/>
      <protection/>
    </xf>
    <xf numFmtId="0" fontId="26" fillId="0" borderId="0" xfId="65" applyFont="1" applyFill="1" applyBorder="1" applyAlignment="1">
      <alignment vertical="center"/>
      <protection/>
    </xf>
    <xf numFmtId="0" fontId="24" fillId="0" borderId="12" xfId="66" applyFont="1" applyFill="1" applyBorder="1">
      <alignment/>
      <protection/>
    </xf>
    <xf numFmtId="0" fontId="24" fillId="0" borderId="19" xfId="66" applyFont="1" applyFill="1" applyBorder="1">
      <alignment/>
      <protection/>
    </xf>
    <xf numFmtId="0" fontId="24" fillId="0" borderId="13" xfId="65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vertical="center"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17" xfId="65" applyFont="1" applyFill="1" applyBorder="1" applyAlignment="1">
      <alignment horizontal="center" vertical="center"/>
      <protection/>
    </xf>
    <xf numFmtId="0" fontId="26" fillId="0" borderId="20" xfId="66" applyFont="1" applyFill="1" applyBorder="1">
      <alignment/>
      <protection/>
    </xf>
    <xf numFmtId="0" fontId="26" fillId="0" borderId="21" xfId="66" applyFont="1" applyFill="1" applyBorder="1">
      <alignment/>
      <protection/>
    </xf>
    <xf numFmtId="0" fontId="26" fillId="0" borderId="22" xfId="66" applyFont="1" applyFill="1" applyBorder="1">
      <alignment/>
      <protection/>
    </xf>
    <xf numFmtId="0" fontId="26" fillId="36" borderId="19" xfId="66" applyFont="1" applyFill="1" applyBorder="1" applyAlignment="1">
      <alignment horizontal="center" vertical="center"/>
      <protection/>
    </xf>
    <xf numFmtId="0" fontId="26" fillId="0" borderId="18" xfId="0" applyFont="1" applyFill="1" applyBorder="1" applyAlignment="1">
      <alignment horizontal="left" vertical="center" wrapText="1"/>
    </xf>
    <xf numFmtId="0" fontId="26" fillId="36" borderId="18" xfId="0" applyFont="1" applyFill="1" applyBorder="1" applyAlignment="1">
      <alignment horizontal="left" vertical="center" wrapText="1"/>
    </xf>
    <xf numFmtId="0" fontId="0" fillId="0" borderId="13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40" fillId="36" borderId="12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right" vertical="center"/>
    </xf>
    <xf numFmtId="0" fontId="20" fillId="0" borderId="0" xfId="65" applyFont="1" applyFill="1" applyBorder="1" applyAlignment="1">
      <alignment horizontal="center" vertical="center"/>
      <protection/>
    </xf>
    <xf numFmtId="0" fontId="20" fillId="0" borderId="0" xfId="66" applyFont="1" applyFill="1" applyBorder="1">
      <alignment/>
      <protection/>
    </xf>
    <xf numFmtId="0" fontId="26" fillId="0" borderId="0" xfId="66" applyFont="1" applyFill="1" applyBorder="1" applyAlignment="1">
      <alignment horizontal="right"/>
      <protection/>
    </xf>
    <xf numFmtId="0" fontId="0" fillId="0" borderId="0" xfId="66" applyFont="1" applyFill="1" applyBorder="1" applyAlignment="1">
      <alignment horizontal="center"/>
      <protection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36" borderId="12" xfId="66" applyFont="1" applyFill="1" applyBorder="1" applyAlignment="1">
      <alignment horizontal="center" vertical="center"/>
      <protection/>
    </xf>
    <xf numFmtId="0" fontId="26" fillId="36" borderId="12" xfId="0" applyFont="1" applyFill="1" applyBorder="1" applyAlignment="1">
      <alignment vertical="center" wrapText="1"/>
    </xf>
    <xf numFmtId="0" fontId="25" fillId="0" borderId="0" xfId="66" applyFont="1" applyFill="1" applyAlignment="1">
      <alignment horizont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66" applyFont="1" applyFill="1" applyBorder="1" applyAlignment="1">
      <alignment horizontal="center"/>
      <protection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22" xfId="66" applyFont="1" applyFill="1" applyBorder="1" applyAlignment="1">
      <alignment horizontal="center"/>
      <protection/>
    </xf>
    <xf numFmtId="0" fontId="21" fillId="0" borderId="21" xfId="66" applyFont="1" applyFill="1" applyBorder="1">
      <alignment/>
      <protection/>
    </xf>
    <xf numFmtId="0" fontId="20" fillId="0" borderId="22" xfId="65" applyFont="1" applyFill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 vertical="center" wrapText="1"/>
    </xf>
    <xf numFmtId="0" fontId="24" fillId="35" borderId="18" xfId="63" applyFont="1" applyFill="1" applyBorder="1" applyAlignment="1">
      <alignment vertical="center" wrapText="1"/>
      <protection/>
    </xf>
    <xf numFmtId="0" fontId="24" fillId="35" borderId="12" xfId="63" applyFont="1" applyFill="1" applyBorder="1" applyAlignment="1">
      <alignment vertical="center" wrapText="1"/>
      <protection/>
    </xf>
    <xf numFmtId="0" fontId="24" fillId="35" borderId="12" xfId="63" applyFont="1" applyFill="1" applyBorder="1" applyAlignment="1">
      <alignment horizontal="center" vertical="center" wrapText="1"/>
      <protection/>
    </xf>
    <xf numFmtId="0" fontId="24" fillId="35" borderId="19" xfId="65" applyFont="1" applyFill="1" applyBorder="1" applyAlignment="1">
      <alignment horizontal="center" vertical="center"/>
      <protection/>
    </xf>
    <xf numFmtId="0" fontId="26" fillId="37" borderId="18" xfId="63" applyFont="1" applyFill="1" applyBorder="1" applyAlignment="1">
      <alignment horizontal="left" vertical="center" wrapText="1"/>
      <protection/>
    </xf>
    <xf numFmtId="0" fontId="26" fillId="37" borderId="12" xfId="63" applyFont="1" applyFill="1" applyBorder="1" applyAlignment="1">
      <alignment horizontal="center" vertical="center" wrapText="1"/>
      <protection/>
    </xf>
    <xf numFmtId="0" fontId="26" fillId="0" borderId="18" xfId="63" applyFont="1" applyBorder="1" applyAlignment="1">
      <alignment horizontal="left" vertical="center" wrapText="1"/>
      <protection/>
    </xf>
    <xf numFmtId="0" fontId="40" fillId="0" borderId="12" xfId="63" applyFont="1" applyBorder="1" applyAlignment="1">
      <alignment horizontal="justify" vertical="center" wrapText="1"/>
      <protection/>
    </xf>
    <xf numFmtId="0" fontId="24" fillId="0" borderId="12" xfId="63" applyFont="1" applyBorder="1" applyAlignment="1">
      <alignment horizontal="center" vertical="center" wrapText="1"/>
      <protection/>
    </xf>
    <xf numFmtId="0" fontId="24" fillId="0" borderId="19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6" fillId="0" borderId="19" xfId="66" applyFont="1" applyFill="1" applyBorder="1" applyAlignment="1">
      <alignment horizontal="center" vertical="center"/>
      <protection/>
    </xf>
    <xf numFmtId="0" fontId="24" fillId="0" borderId="12" xfId="63" applyFont="1" applyFill="1" applyBorder="1" applyAlignment="1">
      <alignment horizontal="center" vertical="center" wrapText="1"/>
      <protection/>
    </xf>
    <xf numFmtId="0" fontId="24" fillId="0" borderId="19" xfId="63" applyFont="1" applyFill="1" applyBorder="1" applyAlignment="1">
      <alignment horizontal="center" vertical="center" wrapText="1"/>
      <protection/>
    </xf>
    <xf numFmtId="0" fontId="24" fillId="0" borderId="12" xfId="63" applyFont="1" applyFill="1" applyBorder="1" applyAlignment="1">
      <alignment horizontal="right" vertical="center"/>
      <protection/>
    </xf>
    <xf numFmtId="0" fontId="26" fillId="0" borderId="12" xfId="63" applyFont="1" applyBorder="1" applyAlignment="1">
      <alignment horizontal="center" vertical="center" wrapText="1"/>
      <protection/>
    </xf>
    <xf numFmtId="0" fontId="26" fillId="0" borderId="12" xfId="66" applyFont="1" applyFill="1" applyBorder="1" applyAlignment="1">
      <alignment horizontal="right"/>
      <protection/>
    </xf>
    <xf numFmtId="0" fontId="40" fillId="37" borderId="12" xfId="63" applyFont="1" applyFill="1" applyBorder="1" applyAlignment="1">
      <alignment horizontal="justify" vertical="center" wrapText="1"/>
      <protection/>
    </xf>
    <xf numFmtId="0" fontId="26" fillId="37" borderId="19" xfId="66" applyFont="1" applyFill="1" applyBorder="1" applyAlignment="1">
      <alignment horizontal="center" vertical="center"/>
      <protection/>
    </xf>
    <xf numFmtId="0" fontId="26" fillId="36" borderId="18" xfId="63" applyFont="1" applyFill="1" applyBorder="1" applyAlignment="1">
      <alignment horizontal="left" vertical="center" wrapText="1"/>
      <protection/>
    </xf>
    <xf numFmtId="0" fontId="26" fillId="36" borderId="12" xfId="63" applyFont="1" applyFill="1" applyBorder="1" applyAlignment="1">
      <alignment horizontal="center" vertical="center" wrapText="1"/>
      <protection/>
    </xf>
    <xf numFmtId="0" fontId="26" fillId="36" borderId="19" xfId="66" applyFont="1" applyFill="1" applyBorder="1" applyAlignment="1">
      <alignment horizontal="center" vertical="center"/>
      <protection/>
    </xf>
    <xf numFmtId="0" fontId="26" fillId="0" borderId="12" xfId="63" applyFont="1" applyFill="1" applyBorder="1" applyAlignment="1">
      <alignment horizontal="center" vertical="center" wrapText="1"/>
      <protection/>
    </xf>
    <xf numFmtId="0" fontId="24" fillId="0" borderId="13" xfId="63" applyFont="1" applyBorder="1" applyAlignment="1">
      <alignment horizontal="left" vertical="center" wrapText="1"/>
      <protection/>
    </xf>
    <xf numFmtId="0" fontId="24" fillId="0" borderId="0" xfId="63" applyFont="1" applyBorder="1" applyAlignment="1">
      <alignment horizontal="left" vertical="center" wrapText="1"/>
      <protection/>
    </xf>
    <xf numFmtId="0" fontId="26" fillId="0" borderId="18" xfId="63" applyFont="1" applyFill="1" applyBorder="1" applyAlignment="1">
      <alignment horizontal="left" vertical="center" wrapText="1"/>
      <protection/>
    </xf>
    <xf numFmtId="0" fontId="40" fillId="0" borderId="12" xfId="63" applyFont="1" applyFill="1" applyBorder="1" applyAlignment="1">
      <alignment horizontal="justify" vertical="center" wrapText="1"/>
      <protection/>
    </xf>
    <xf numFmtId="0" fontId="40" fillId="36" borderId="12" xfId="63" applyFont="1" applyFill="1" applyBorder="1" applyAlignment="1">
      <alignment horizontal="justify" vertical="center" wrapText="1"/>
      <protection/>
    </xf>
    <xf numFmtId="0" fontId="26" fillId="36" borderId="12" xfId="63" applyFont="1" applyFill="1" applyBorder="1" applyAlignment="1">
      <alignment horizontal="left" vertical="center" wrapText="1"/>
      <protection/>
    </xf>
    <xf numFmtId="0" fontId="24" fillId="0" borderId="17" xfId="63" applyFont="1" applyBorder="1" applyAlignment="1">
      <alignment horizontal="center" vertical="center" wrapText="1"/>
      <protection/>
    </xf>
    <xf numFmtId="0" fontId="26" fillId="0" borderId="19" xfId="66" applyFont="1" applyFill="1" applyBorder="1" applyAlignment="1">
      <alignment horizontal="center" vertical="center" wrapText="1"/>
      <protection/>
    </xf>
    <xf numFmtId="0" fontId="26" fillId="36" borderId="23" xfId="66" applyFont="1" applyFill="1" applyBorder="1" applyAlignment="1">
      <alignment horizontal="center" vertical="center"/>
      <protection/>
    </xf>
    <xf numFmtId="0" fontId="26" fillId="0" borderId="13" xfId="66" applyFont="1" applyFill="1" applyBorder="1">
      <alignment/>
      <protection/>
    </xf>
    <xf numFmtId="0" fontId="26" fillId="0" borderId="0" xfId="66" applyFont="1" applyFill="1" applyBorder="1">
      <alignment/>
      <protection/>
    </xf>
    <xf numFmtId="0" fontId="26" fillId="0" borderId="17" xfId="66" applyFont="1" applyFill="1" applyBorder="1">
      <alignment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12" xfId="62" applyFont="1" applyFill="1" applyBorder="1" applyAlignment="1">
      <alignment horizontal="left" vertical="center" wrapText="1"/>
      <protection/>
    </xf>
    <xf numFmtId="0" fontId="26" fillId="0" borderId="12" xfId="62" applyFont="1" applyFill="1" applyBorder="1" applyAlignment="1">
      <alignment horizontal="center" vertical="center" wrapText="1"/>
      <protection/>
    </xf>
    <xf numFmtId="0" fontId="26" fillId="0" borderId="12" xfId="66" applyFont="1" applyFill="1" applyBorder="1" applyAlignment="1">
      <alignment horizontal="center" vertical="center"/>
      <protection/>
    </xf>
    <xf numFmtId="0" fontId="26" fillId="0" borderId="12" xfId="62" applyFont="1" applyBorder="1" applyAlignment="1">
      <alignment horizontal="left" vertical="center" wrapText="1"/>
      <protection/>
    </xf>
    <xf numFmtId="0" fontId="26" fillId="0" borderId="12" xfId="62" applyFont="1" applyBorder="1" applyAlignment="1">
      <alignment horizontal="center" vertical="center" wrapText="1"/>
      <protection/>
    </xf>
    <xf numFmtId="0" fontId="26" fillId="0" borderId="31" xfId="66" applyFont="1" applyFill="1" applyBorder="1" applyAlignment="1">
      <alignment horizontal="center" vertical="center"/>
      <protection/>
    </xf>
    <xf numFmtId="0" fontId="26" fillId="0" borderId="12" xfId="62" applyFont="1" applyBorder="1" applyAlignment="1">
      <alignment vertical="center" wrapText="1"/>
      <protection/>
    </xf>
    <xf numFmtId="0" fontId="26" fillId="0" borderId="12" xfId="62" applyFont="1" applyFill="1" applyBorder="1" applyAlignment="1">
      <alignment vertical="center" wrapText="1"/>
      <protection/>
    </xf>
    <xf numFmtId="0" fontId="26" fillId="0" borderId="32" xfId="62" applyFont="1" applyFill="1" applyBorder="1" applyAlignment="1">
      <alignment horizontal="left" vertical="center" wrapText="1"/>
      <protection/>
    </xf>
    <xf numFmtId="0" fontId="26" fillId="0" borderId="33" xfId="62" applyFont="1" applyFill="1" applyBorder="1" applyAlignment="1">
      <alignment horizontal="left" vertical="center" wrapText="1"/>
      <protection/>
    </xf>
    <xf numFmtId="0" fontId="26" fillId="0" borderId="12" xfId="66" applyFont="1" applyFill="1" applyBorder="1" applyAlignment="1">
      <alignment horizontal="center"/>
      <protection/>
    </xf>
    <xf numFmtId="0" fontId="24" fillId="35" borderId="28" xfId="0" applyFont="1" applyFill="1" applyBorder="1" applyAlignment="1">
      <alignment vertical="center" wrapText="1"/>
    </xf>
    <xf numFmtId="0" fontId="24" fillId="35" borderId="17" xfId="65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0" xfId="66" applyFont="1" applyFill="1">
      <alignment/>
      <protection/>
    </xf>
    <xf numFmtId="0" fontId="26" fillId="0" borderId="0" xfId="66" applyFont="1" applyFill="1">
      <alignment/>
      <protection/>
    </xf>
    <xf numFmtId="0" fontId="26" fillId="0" borderId="12" xfId="66" applyFont="1" applyFill="1" applyBorder="1" applyAlignment="1">
      <alignment vertical="center"/>
      <protection/>
    </xf>
    <xf numFmtId="0" fontId="26" fillId="0" borderId="12" xfId="66" applyFont="1" applyFill="1" applyBorder="1" applyAlignment="1">
      <alignment horizontal="center" vertical="center"/>
      <protection/>
    </xf>
    <xf numFmtId="0" fontId="26" fillId="0" borderId="31" xfId="66" applyFont="1" applyFill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justify" vertical="center" wrapText="1"/>
    </xf>
    <xf numFmtId="0" fontId="21" fillId="0" borderId="12" xfId="66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21" fillId="0" borderId="12" xfId="66" applyFont="1" applyFill="1" applyBorder="1" applyAlignment="1">
      <alignment horizontal="center" vertical="center"/>
      <protection/>
    </xf>
    <xf numFmtId="0" fontId="21" fillId="36" borderId="12" xfId="0" applyFont="1" applyFill="1" applyBorder="1" applyAlignment="1">
      <alignment horizontal="left" vertical="center" wrapText="1"/>
    </xf>
    <xf numFmtId="0" fontId="42" fillId="36" borderId="12" xfId="0" applyFont="1" applyFill="1" applyBorder="1" applyAlignment="1">
      <alignment horizontal="justify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2" xfId="66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1" fillId="0" borderId="31" xfId="66" applyFont="1" applyFill="1" applyBorder="1" applyAlignment="1">
      <alignment horizontal="center" vertical="center"/>
      <protection/>
    </xf>
    <xf numFmtId="0" fontId="21" fillId="0" borderId="31" xfId="66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30" fillId="0" borderId="12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66" applyFont="1" applyFill="1" applyBorder="1" applyAlignment="1">
      <alignment horizontal="center"/>
      <protection/>
    </xf>
    <xf numFmtId="0" fontId="26" fillId="0" borderId="0" xfId="66" applyFont="1" applyFill="1" applyBorder="1" applyAlignment="1">
      <alignment horizontal="center"/>
      <protection/>
    </xf>
    <xf numFmtId="0" fontId="24" fillId="0" borderId="24" xfId="63" applyFont="1" applyBorder="1" applyAlignment="1">
      <alignment horizontal="center" vertical="center" wrapText="1"/>
      <protection/>
    </xf>
    <xf numFmtId="0" fontId="24" fillId="0" borderId="25" xfId="63" applyFont="1" applyBorder="1" applyAlignment="1">
      <alignment horizontal="center" vertical="center" wrapText="1"/>
      <protection/>
    </xf>
    <xf numFmtId="0" fontId="24" fillId="0" borderId="26" xfId="63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66" applyFont="1" applyFill="1" applyAlignment="1">
      <alignment horizontal="center" wrapText="1"/>
      <protection/>
    </xf>
    <xf numFmtId="0" fontId="24" fillId="0" borderId="12" xfId="66" applyFont="1" applyFill="1" applyBorder="1" applyAlignment="1">
      <alignment horizontal="center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27" xfId="66" applyFont="1" applyFill="1" applyBorder="1" applyAlignment="1">
      <alignment horizontal="right"/>
      <protection/>
    </xf>
    <xf numFmtId="0" fontId="24" fillId="0" borderId="24" xfId="63" applyFont="1" applyBorder="1" applyAlignment="1">
      <alignment horizontal="center" vertical="center" wrapText="1"/>
      <protection/>
    </xf>
    <xf numFmtId="0" fontId="24" fillId="0" borderId="25" xfId="63" applyFont="1" applyBorder="1" applyAlignment="1">
      <alignment horizontal="center" vertical="center" wrapText="1"/>
      <protection/>
    </xf>
    <xf numFmtId="0" fontId="24" fillId="0" borderId="26" xfId="63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4" fillId="0" borderId="12" xfId="66" applyFont="1" applyFill="1" applyBorder="1" applyAlignment="1">
      <alignment horizontal="center"/>
      <protection/>
    </xf>
    <xf numFmtId="0" fontId="26" fillId="36" borderId="18" xfId="0" applyFont="1" applyFill="1" applyBorder="1" applyAlignment="1">
      <alignment vertical="center" wrapText="1"/>
    </xf>
    <xf numFmtId="0" fontId="43" fillId="36" borderId="18" xfId="0" applyFont="1" applyFill="1" applyBorder="1" applyAlignment="1">
      <alignment horizontal="left" vertical="center" wrapText="1"/>
    </xf>
    <xf numFmtId="0" fontId="43" fillId="36" borderId="12" xfId="0" applyFont="1" applyFill="1" applyBorder="1" applyAlignment="1">
      <alignment horizontal="left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36" borderId="19" xfId="66" applyFont="1" applyFill="1" applyBorder="1" applyAlignment="1">
      <alignment horizontal="center" vertical="center"/>
      <protection/>
    </xf>
    <xf numFmtId="0" fontId="26" fillId="37" borderId="18" xfId="0" applyFont="1" applyFill="1" applyBorder="1" applyAlignment="1">
      <alignment horizontal="left" vertical="center" wrapText="1"/>
    </xf>
    <xf numFmtId="0" fontId="26" fillId="37" borderId="12" xfId="0" applyFont="1" applyFill="1" applyBorder="1" applyAlignment="1">
      <alignment horizontal="left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vertical="center"/>
    </xf>
    <xf numFmtId="0" fontId="43" fillId="36" borderId="34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/>
    </xf>
    <xf numFmtId="0" fontId="43" fillId="36" borderId="12" xfId="0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horizontal="center" vertical="center"/>
    </xf>
    <xf numFmtId="0" fontId="43" fillId="37" borderId="18" xfId="0" applyFont="1" applyFill="1" applyBorder="1" applyAlignment="1">
      <alignment vertical="center"/>
    </xf>
    <xf numFmtId="0" fontId="26" fillId="37" borderId="12" xfId="0" applyFont="1" applyFill="1" applyBorder="1" applyAlignment="1">
      <alignment vertical="center" wrapText="1"/>
    </xf>
    <xf numFmtId="0" fontId="43" fillId="37" borderId="12" xfId="0" applyFont="1" applyFill="1" applyBorder="1" applyAlignment="1">
      <alignment horizontal="center" vertical="center"/>
    </xf>
    <xf numFmtId="0" fontId="43" fillId="37" borderId="19" xfId="0" applyFont="1" applyFill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43" fillId="36" borderId="18" xfId="0" applyFont="1" applyFill="1" applyBorder="1" applyAlignment="1">
      <alignment horizontal="left" vertical="center"/>
    </xf>
    <xf numFmtId="0" fontId="43" fillId="36" borderId="12" xfId="0" applyFont="1" applyFill="1" applyBorder="1" applyAlignment="1">
      <alignment vertical="center" wrapText="1"/>
    </xf>
    <xf numFmtId="0" fontId="26" fillId="36" borderId="18" xfId="0" applyFont="1" applyFill="1" applyBorder="1" applyAlignment="1">
      <alignment horizontal="left" vertical="center"/>
    </xf>
    <xf numFmtId="0" fontId="43" fillId="37" borderId="12" xfId="0" applyFont="1" applyFill="1" applyBorder="1" applyAlignment="1">
      <alignment vertical="center"/>
    </xf>
    <xf numFmtId="0" fontId="26" fillId="37" borderId="12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43" fillId="36" borderId="34" xfId="0" applyFont="1" applyFill="1" applyBorder="1" applyAlignment="1">
      <alignment horizontal="left" vertical="center"/>
    </xf>
    <xf numFmtId="0" fontId="43" fillId="36" borderId="33" xfId="0" applyFont="1" applyFill="1" applyBorder="1" applyAlignment="1">
      <alignment vertical="center"/>
    </xf>
    <xf numFmtId="0" fontId="26" fillId="36" borderId="33" xfId="0" applyFont="1" applyFill="1" applyBorder="1" applyAlignment="1">
      <alignment horizontal="center" vertical="center"/>
    </xf>
    <xf numFmtId="0" fontId="26" fillId="36" borderId="35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vertical="center"/>
    </xf>
    <xf numFmtId="0" fontId="24" fillId="0" borderId="36" xfId="0" applyFont="1" applyBorder="1" applyAlignment="1">
      <alignment horizontal="center" vertical="center" wrapText="1"/>
    </xf>
    <xf numFmtId="0" fontId="26" fillId="36" borderId="18" xfId="0" applyFont="1" applyFill="1" applyBorder="1" applyAlignment="1">
      <alignment vertical="center"/>
    </xf>
    <xf numFmtId="0" fontId="26" fillId="37" borderId="18" xfId="0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24" fillId="0" borderId="19" xfId="65" applyFont="1" applyFill="1" applyBorder="1" applyAlignment="1">
      <alignment horizontal="center" vertical="center"/>
      <protection/>
    </xf>
    <xf numFmtId="0" fontId="21" fillId="0" borderId="19" xfId="66" applyFont="1" applyFill="1" applyBorder="1" applyAlignment="1">
      <alignment horizontal="center" vertical="center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66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left" vertical="center" wrapText="1"/>
    </xf>
    <xf numFmtId="0" fontId="30" fillId="0" borderId="12" xfId="66" applyFont="1" applyFill="1" applyBorder="1" applyAlignment="1">
      <alignment horizontal="center" vertical="center"/>
      <protection/>
    </xf>
    <xf numFmtId="0" fontId="30" fillId="0" borderId="31" xfId="66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left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justify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66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6" fillId="0" borderId="28" xfId="0" applyFont="1" applyBorder="1" applyAlignment="1">
      <alignment horizontal="left" vertical="center" wrapText="1"/>
    </xf>
    <xf numFmtId="0" fontId="26" fillId="0" borderId="37" xfId="0" applyFont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32" xfId="0" applyFont="1" applyBorder="1" applyAlignment="1">
      <alignment horizontal="left" vertical="center" wrapText="1"/>
    </xf>
    <xf numFmtId="0" fontId="25" fillId="0" borderId="13" xfId="65" applyFont="1" applyFill="1" applyBorder="1" applyAlignment="1">
      <alignment horizontal="center" vertical="center" wrapText="1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17" xfId="65" applyFont="1" applyFill="1" applyBorder="1" applyAlignment="1">
      <alignment horizontal="center" vertical="center"/>
      <protection/>
    </xf>
    <xf numFmtId="0" fontId="25" fillId="0" borderId="13" xfId="65" applyFont="1" applyFill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24" xfId="63" applyFont="1" applyBorder="1" applyAlignment="1">
      <alignment horizontal="center" vertical="center" wrapText="1"/>
      <protection/>
    </xf>
    <xf numFmtId="0" fontId="24" fillId="0" borderId="25" xfId="63" applyFont="1" applyBorder="1" applyAlignment="1">
      <alignment horizontal="center" vertical="center" wrapText="1"/>
      <protection/>
    </xf>
    <xf numFmtId="0" fontId="24" fillId="0" borderId="26" xfId="63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7" xfId="66" applyFont="1" applyFill="1" applyBorder="1" applyAlignment="1">
      <alignment horizontal="right"/>
      <protection/>
    </xf>
    <xf numFmtId="0" fontId="24" fillId="0" borderId="28" xfId="66" applyFont="1" applyFill="1" applyBorder="1" applyAlignment="1">
      <alignment horizontal="right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66" applyFont="1" applyFill="1" applyAlignment="1">
      <alignment horizont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5" fillId="0" borderId="0" xfId="65" applyFont="1" applyFill="1" applyBorder="1" applyAlignment="1">
      <alignment horizontal="center" vertical="center" wrapText="1"/>
      <protection/>
    </xf>
    <xf numFmtId="0" fontId="25" fillId="0" borderId="17" xfId="65" applyFont="1" applyFill="1" applyBorder="1" applyAlignment="1">
      <alignment horizontal="center" vertical="center" wrapText="1"/>
      <protection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38" xfId="63" applyFont="1" applyBorder="1" applyAlignment="1">
      <alignment horizontal="left" vertical="center" wrapText="1"/>
      <protection/>
    </xf>
    <xf numFmtId="0" fontId="24" fillId="0" borderId="28" xfId="63" applyFont="1" applyBorder="1" applyAlignment="1">
      <alignment horizontal="left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27" xfId="66" applyFont="1" applyFill="1" applyBorder="1" applyAlignment="1">
      <alignment horizontal="center"/>
      <protection/>
    </xf>
    <xf numFmtId="0" fontId="26" fillId="0" borderId="39" xfId="66" applyFont="1" applyFill="1" applyBorder="1" applyAlignment="1">
      <alignment horizontal="center"/>
      <protection/>
    </xf>
    <xf numFmtId="0" fontId="26" fillId="0" borderId="28" xfId="66" applyFont="1" applyFill="1" applyBorder="1" applyAlignment="1">
      <alignment horizontal="center"/>
      <protection/>
    </xf>
    <xf numFmtId="0" fontId="26" fillId="0" borderId="27" xfId="63" applyFont="1" applyBorder="1" applyAlignment="1">
      <alignment horizontal="center" vertical="center" wrapText="1"/>
      <protection/>
    </xf>
    <xf numFmtId="0" fontId="26" fillId="0" borderId="39" xfId="63" applyFont="1" applyBorder="1" applyAlignment="1">
      <alignment horizontal="center" vertical="center" wrapText="1"/>
      <protection/>
    </xf>
    <xf numFmtId="0" fontId="26" fillId="0" borderId="28" xfId="63" applyFont="1" applyBorder="1" applyAlignment="1">
      <alignment horizontal="center" vertical="center" wrapText="1"/>
      <protection/>
    </xf>
    <xf numFmtId="0" fontId="24" fillId="0" borderId="38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66" applyFont="1" applyFill="1" applyBorder="1" applyAlignment="1">
      <alignment horizontal="center"/>
      <protection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66" applyFont="1" applyFill="1" applyBorder="1" applyAlignment="1">
      <alignment horizontal="center"/>
      <protection/>
    </xf>
    <xf numFmtId="0" fontId="24" fillId="0" borderId="28" xfId="66" applyFont="1" applyFill="1" applyBorder="1" applyAlignment="1">
      <alignment horizontal="center"/>
      <protection/>
    </xf>
    <xf numFmtId="0" fontId="26" fillId="0" borderId="2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1" fontId="26" fillId="0" borderId="39" xfId="0" applyNumberFormat="1" applyFont="1" applyFill="1" applyBorder="1" applyAlignment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0" xfId="66" applyFont="1" applyFill="1" applyBorder="1" applyAlignment="1">
      <alignment horizontal="center"/>
      <protection/>
    </xf>
    <xf numFmtId="1" fontId="26" fillId="0" borderId="27" xfId="0" applyNumberFormat="1" applyFont="1" applyBorder="1" applyAlignment="1">
      <alignment horizontal="center" vertical="center" wrapText="1"/>
    </xf>
    <xf numFmtId="1" fontId="26" fillId="0" borderId="39" xfId="0" applyNumberFormat="1" applyFont="1" applyBorder="1" applyAlignment="1">
      <alignment horizontal="center" vertical="center" wrapText="1"/>
    </xf>
    <xf numFmtId="1" fontId="26" fillId="0" borderId="28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66" applyFont="1" applyFill="1" applyBorder="1" applyAlignment="1">
      <alignment horizontal="center"/>
      <protection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</cellXfs>
  <cellStyles count="6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_EEE UNDERGRADUATE22062009" xfId="65"/>
    <cellStyle name="Normal_SON_AREL_CENG_UNDERGRADUATE_CURRICULUM_ENG_3" xfId="66"/>
    <cellStyle name="Not" xfId="67"/>
    <cellStyle name="Nötr" xfId="68"/>
    <cellStyle name="Currency" xfId="69"/>
    <cellStyle name="Currency [0]" xfId="70"/>
    <cellStyle name="Toplam" xfId="71"/>
    <cellStyle name="Uyarı Metni" xfId="72"/>
    <cellStyle name="Comma" xfId="73"/>
    <cellStyle name="Vurgu1" xfId="74"/>
    <cellStyle name="Vurgu2" xfId="75"/>
    <cellStyle name="Vurgu3" xfId="76"/>
    <cellStyle name="Vurgu4" xfId="77"/>
    <cellStyle name="Vurgu5" xfId="78"/>
    <cellStyle name="Vurgu6" xfId="79"/>
    <cellStyle name="Percent" xfId="80"/>
    <cellStyle name="Yüzde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PageLayoutView="0" workbookViewId="0" topLeftCell="F85">
      <selection activeCell="Z134" sqref="Z134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28125" style="4" bestFit="1" customWidth="1"/>
    <col min="4" max="5" width="3.00390625" style="4" bestFit="1" customWidth="1"/>
    <col min="6" max="6" width="4.71093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36.8515625" style="4" customWidth="1"/>
    <col min="11" max="13" width="3.28125" style="4" bestFit="1" customWidth="1"/>
    <col min="14" max="14" width="4.7109375" style="4" bestFit="1" customWidth="1"/>
    <col min="15" max="15" width="5.851562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39.140625" style="4" bestFit="1" customWidth="1"/>
    <col min="20" max="20" width="3.421875" style="4" bestFit="1" customWidth="1"/>
    <col min="21" max="22" width="2.28125" style="4" bestFit="1" customWidth="1"/>
    <col min="23" max="23" width="3.421875" style="4" bestFit="1" customWidth="1"/>
    <col min="24" max="24" width="5.71093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421875" style="4" bestFit="1" customWidth="1"/>
    <col min="29" max="30" width="2.28125" style="4" bestFit="1" customWidth="1"/>
    <col min="31" max="31" width="3.421875" style="4" bestFit="1" customWidth="1"/>
    <col min="32" max="32" width="5.7109375" style="4" bestFit="1" customWidth="1"/>
    <col min="33" max="16384" width="9.140625" style="4" customWidth="1"/>
  </cols>
  <sheetData>
    <row r="1" spans="1:32" ht="51.75" customHeight="1">
      <c r="A1" s="313" t="s">
        <v>76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</row>
    <row r="2" spans="1:32" ht="33.75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</row>
    <row r="3" spans="1:32" s="6" customFormat="1" ht="19.5" customHeight="1">
      <c r="A3" s="314" t="s">
        <v>44</v>
      </c>
      <c r="B3" s="315"/>
      <c r="C3" s="315"/>
      <c r="D3" s="315"/>
      <c r="E3" s="315"/>
      <c r="F3" s="315"/>
      <c r="G3" s="316"/>
      <c r="I3" s="314" t="s">
        <v>44</v>
      </c>
      <c r="J3" s="315"/>
      <c r="K3" s="315"/>
      <c r="L3" s="315"/>
      <c r="M3" s="315"/>
      <c r="N3" s="315"/>
      <c r="O3" s="316"/>
      <c r="Q3" s="7"/>
      <c r="R3" s="8"/>
      <c r="S3" s="8"/>
      <c r="T3" s="8"/>
      <c r="U3" s="8"/>
      <c r="V3" s="8"/>
      <c r="W3" s="8"/>
      <c r="X3" s="9"/>
      <c r="Z3" s="7"/>
      <c r="AA3" s="8"/>
      <c r="AB3" s="8"/>
      <c r="AC3" s="8"/>
      <c r="AD3" s="8"/>
      <c r="AE3" s="8"/>
      <c r="AF3" s="9"/>
    </row>
    <row r="4" spans="1:32" s="6" customFormat="1" ht="19.5" customHeight="1">
      <c r="A4" s="300" t="s">
        <v>45</v>
      </c>
      <c r="B4" s="301"/>
      <c r="C4" s="301"/>
      <c r="D4" s="301"/>
      <c r="E4" s="301"/>
      <c r="F4" s="301"/>
      <c r="G4" s="302"/>
      <c r="I4" s="300" t="s">
        <v>45</v>
      </c>
      <c r="J4" s="301"/>
      <c r="K4" s="301"/>
      <c r="L4" s="301"/>
      <c r="M4" s="301"/>
      <c r="N4" s="301"/>
      <c r="O4" s="302"/>
      <c r="Q4" s="2"/>
      <c r="R4" s="10"/>
      <c r="S4" s="10"/>
      <c r="T4" s="10"/>
      <c r="U4" s="10"/>
      <c r="V4" s="10"/>
      <c r="W4" s="10"/>
      <c r="X4" s="11"/>
      <c r="Z4" s="2"/>
      <c r="AA4" s="10"/>
      <c r="AB4" s="10"/>
      <c r="AC4" s="10"/>
      <c r="AD4" s="10"/>
      <c r="AE4" s="10"/>
      <c r="AF4" s="11"/>
    </row>
    <row r="5" spans="1:32" s="6" customFormat="1" ht="19.5" customHeight="1">
      <c r="A5" s="300" t="s">
        <v>295</v>
      </c>
      <c r="B5" s="301"/>
      <c r="C5" s="301"/>
      <c r="D5" s="301"/>
      <c r="E5" s="301"/>
      <c r="F5" s="301"/>
      <c r="G5" s="302"/>
      <c r="I5" s="300" t="s">
        <v>65</v>
      </c>
      <c r="J5" s="301"/>
      <c r="K5" s="301"/>
      <c r="L5" s="301"/>
      <c r="M5" s="301"/>
      <c r="N5" s="301"/>
      <c r="O5" s="302"/>
      <c r="Q5" s="2"/>
      <c r="R5" s="317" t="s">
        <v>53</v>
      </c>
      <c r="S5" s="317"/>
      <c r="T5" s="317"/>
      <c r="U5" s="317"/>
      <c r="V5" s="317"/>
      <c r="W5" s="317"/>
      <c r="X5" s="318"/>
      <c r="Z5" s="296" t="s">
        <v>54</v>
      </c>
      <c r="AA5" s="297"/>
      <c r="AB5" s="297"/>
      <c r="AC5" s="297"/>
      <c r="AD5" s="297"/>
      <c r="AE5" s="297"/>
      <c r="AF5" s="298"/>
    </row>
    <row r="6" spans="1:32" s="6" customFormat="1" ht="19.5" customHeight="1">
      <c r="A6" s="300" t="s">
        <v>46</v>
      </c>
      <c r="B6" s="301"/>
      <c r="C6" s="301"/>
      <c r="D6" s="301"/>
      <c r="E6" s="301"/>
      <c r="F6" s="301"/>
      <c r="G6" s="302"/>
      <c r="I6" s="300" t="s">
        <v>46</v>
      </c>
      <c r="J6" s="301"/>
      <c r="K6" s="301"/>
      <c r="L6" s="301"/>
      <c r="M6" s="301"/>
      <c r="N6" s="301"/>
      <c r="O6" s="302"/>
      <c r="Q6" s="2"/>
      <c r="R6" s="317"/>
      <c r="S6" s="317"/>
      <c r="T6" s="317"/>
      <c r="U6" s="317"/>
      <c r="V6" s="317"/>
      <c r="W6" s="317"/>
      <c r="X6" s="318"/>
      <c r="Z6" s="299"/>
      <c r="AA6" s="297"/>
      <c r="AB6" s="297"/>
      <c r="AC6" s="297"/>
      <c r="AD6" s="297"/>
      <c r="AE6" s="297"/>
      <c r="AF6" s="298"/>
    </row>
    <row r="7" spans="1:32" s="6" customFormat="1" ht="11.25" customHeight="1">
      <c r="A7" s="17"/>
      <c r="B7" s="18"/>
      <c r="C7" s="18"/>
      <c r="D7" s="18"/>
      <c r="E7" s="18"/>
      <c r="F7" s="18"/>
      <c r="G7" s="19"/>
      <c r="I7" s="17"/>
      <c r="J7" s="18"/>
      <c r="K7" s="18"/>
      <c r="L7" s="18"/>
      <c r="M7" s="18"/>
      <c r="N7" s="18"/>
      <c r="O7" s="19"/>
      <c r="Q7" s="2"/>
      <c r="R7" s="10"/>
      <c r="S7" s="10"/>
      <c r="T7" s="10"/>
      <c r="U7" s="10"/>
      <c r="V7" s="10"/>
      <c r="W7" s="10"/>
      <c r="X7" s="11"/>
      <c r="Z7" s="2"/>
      <c r="AA7" s="10"/>
      <c r="AB7" s="10"/>
      <c r="AC7" s="10"/>
      <c r="AD7" s="10"/>
      <c r="AE7" s="10"/>
      <c r="AF7" s="11"/>
    </row>
    <row r="8" spans="1:32" s="6" customFormat="1" ht="19.5" customHeight="1">
      <c r="A8" s="326" t="s">
        <v>16</v>
      </c>
      <c r="B8" s="327"/>
      <c r="C8" s="327"/>
      <c r="D8" s="327"/>
      <c r="E8" s="327"/>
      <c r="F8" s="327"/>
      <c r="G8" s="328"/>
      <c r="I8" s="326" t="s">
        <v>16</v>
      </c>
      <c r="J8" s="327"/>
      <c r="K8" s="327"/>
      <c r="L8" s="327"/>
      <c r="M8" s="327"/>
      <c r="N8" s="327"/>
      <c r="O8" s="328"/>
      <c r="Q8" s="2"/>
      <c r="R8" s="311" t="s">
        <v>16</v>
      </c>
      <c r="S8" s="311"/>
      <c r="T8" s="311"/>
      <c r="U8" s="311"/>
      <c r="V8" s="311"/>
      <c r="W8" s="311"/>
      <c r="X8" s="312"/>
      <c r="Z8" s="310" t="s">
        <v>16</v>
      </c>
      <c r="AA8" s="311"/>
      <c r="AB8" s="311"/>
      <c r="AC8" s="311"/>
      <c r="AD8" s="311"/>
      <c r="AE8" s="311"/>
      <c r="AF8" s="312"/>
    </row>
    <row r="9" spans="1:33" s="6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127" t="s">
        <v>7</v>
      </c>
      <c r="I9" s="124" t="s">
        <v>2</v>
      </c>
      <c r="J9" s="125" t="s">
        <v>3</v>
      </c>
      <c r="K9" s="126" t="s">
        <v>0</v>
      </c>
      <c r="L9" s="126" t="s">
        <v>4</v>
      </c>
      <c r="M9" s="126" t="s">
        <v>5</v>
      </c>
      <c r="N9" s="126" t="s">
        <v>6</v>
      </c>
      <c r="O9" s="127" t="s">
        <v>7</v>
      </c>
      <c r="Q9" s="56"/>
      <c r="R9" s="266" t="s">
        <v>2</v>
      </c>
      <c r="S9" s="266" t="s">
        <v>3</v>
      </c>
      <c r="T9" s="28" t="s">
        <v>0</v>
      </c>
      <c r="U9" s="28" t="s">
        <v>4</v>
      </c>
      <c r="V9" s="28" t="s">
        <v>5</v>
      </c>
      <c r="W9" s="28" t="s">
        <v>6</v>
      </c>
      <c r="X9" s="267" t="s">
        <v>7</v>
      </c>
      <c r="Y9" s="55"/>
      <c r="Z9" s="278" t="s">
        <v>2</v>
      </c>
      <c r="AA9" s="266" t="s">
        <v>3</v>
      </c>
      <c r="AB9" s="28" t="s">
        <v>0</v>
      </c>
      <c r="AC9" s="28" t="s">
        <v>4</v>
      </c>
      <c r="AD9" s="28" t="s">
        <v>5</v>
      </c>
      <c r="AE9" s="28" t="s">
        <v>6</v>
      </c>
      <c r="AF9" s="267" t="s">
        <v>7</v>
      </c>
      <c r="AG9" s="55"/>
    </row>
    <row r="10" spans="1:33" ht="15" customHeight="1">
      <c r="A10" s="224" t="s">
        <v>8</v>
      </c>
      <c r="B10" s="103" t="s">
        <v>9</v>
      </c>
      <c r="C10" s="49">
        <v>3</v>
      </c>
      <c r="D10" s="49">
        <v>0</v>
      </c>
      <c r="E10" s="49">
        <v>2</v>
      </c>
      <c r="F10" s="49">
        <v>4</v>
      </c>
      <c r="G10" s="145">
        <v>6</v>
      </c>
      <c r="I10" s="149" t="s">
        <v>61</v>
      </c>
      <c r="J10" s="150" t="s">
        <v>62</v>
      </c>
      <c r="K10" s="146">
        <v>3</v>
      </c>
      <c r="L10" s="146">
        <v>0</v>
      </c>
      <c r="M10" s="146">
        <v>2</v>
      </c>
      <c r="N10" s="146">
        <v>4</v>
      </c>
      <c r="O10" s="135">
        <v>7</v>
      </c>
      <c r="Q10" s="57" t="s">
        <v>55</v>
      </c>
      <c r="R10" s="149" t="s">
        <v>61</v>
      </c>
      <c r="S10" s="150" t="s">
        <v>62</v>
      </c>
      <c r="T10" s="186">
        <v>3</v>
      </c>
      <c r="U10" s="186">
        <v>0</v>
      </c>
      <c r="V10" s="186">
        <v>2</v>
      </c>
      <c r="W10" s="186">
        <v>4</v>
      </c>
      <c r="X10" s="268">
        <v>7</v>
      </c>
      <c r="Y10" s="175"/>
      <c r="Z10" s="149" t="s">
        <v>61</v>
      </c>
      <c r="AA10" s="150" t="s">
        <v>62</v>
      </c>
      <c r="AB10" s="186">
        <v>3</v>
      </c>
      <c r="AC10" s="186">
        <v>0</v>
      </c>
      <c r="AD10" s="186">
        <v>2</v>
      </c>
      <c r="AE10" s="186">
        <v>4</v>
      </c>
      <c r="AF10" s="268">
        <v>7</v>
      </c>
      <c r="AG10" s="175"/>
    </row>
    <row r="11" spans="1:33" ht="15" customHeight="1">
      <c r="A11" s="79" t="s">
        <v>296</v>
      </c>
      <c r="B11" s="50" t="s">
        <v>47</v>
      </c>
      <c r="C11" s="49">
        <v>3</v>
      </c>
      <c r="D11" s="49">
        <v>2</v>
      </c>
      <c r="E11" s="49">
        <v>0</v>
      </c>
      <c r="F11" s="49">
        <v>4</v>
      </c>
      <c r="G11" s="145">
        <v>6</v>
      </c>
      <c r="I11" s="130" t="s">
        <v>10</v>
      </c>
      <c r="J11" s="131" t="s">
        <v>11</v>
      </c>
      <c r="K11" s="139">
        <v>3</v>
      </c>
      <c r="L11" s="139">
        <v>2</v>
      </c>
      <c r="M11" s="139">
        <v>0</v>
      </c>
      <c r="N11" s="139">
        <v>4</v>
      </c>
      <c r="O11" s="154">
        <v>6</v>
      </c>
      <c r="Q11" s="57"/>
      <c r="R11" s="308" t="s">
        <v>57</v>
      </c>
      <c r="S11" s="309"/>
      <c r="T11" s="216">
        <f>SUM(T10)</f>
        <v>3</v>
      </c>
      <c r="U11" s="216">
        <f>SUM(U10)</f>
        <v>0</v>
      </c>
      <c r="V11" s="216">
        <f>SUM(V10)</f>
        <v>2</v>
      </c>
      <c r="W11" s="216">
        <f>SUM(W10)</f>
        <v>4</v>
      </c>
      <c r="X11" s="58">
        <f>SUM(X10)</f>
        <v>7</v>
      </c>
      <c r="Y11" s="175"/>
      <c r="Z11" s="78"/>
      <c r="AA11" s="45"/>
      <c r="AB11" s="46"/>
      <c r="AC11" s="46"/>
      <c r="AD11" s="46"/>
      <c r="AE11" s="46"/>
      <c r="AF11" s="135"/>
      <c r="AG11" s="175"/>
    </row>
    <row r="12" spans="1:33" ht="15" customHeight="1">
      <c r="A12" s="79" t="s">
        <v>134</v>
      </c>
      <c r="B12" s="50" t="s">
        <v>297</v>
      </c>
      <c r="C12" s="49">
        <v>3</v>
      </c>
      <c r="D12" s="49">
        <v>0</v>
      </c>
      <c r="E12" s="49">
        <v>2</v>
      </c>
      <c r="F12" s="49">
        <v>4</v>
      </c>
      <c r="G12" s="145">
        <v>6</v>
      </c>
      <c r="I12" s="130" t="s">
        <v>8</v>
      </c>
      <c r="J12" s="131" t="s">
        <v>9</v>
      </c>
      <c r="K12" s="139">
        <v>3</v>
      </c>
      <c r="L12" s="139">
        <v>0</v>
      </c>
      <c r="M12" s="139">
        <v>2</v>
      </c>
      <c r="N12" s="139">
        <v>4</v>
      </c>
      <c r="O12" s="135">
        <v>6</v>
      </c>
      <c r="Q12" s="156" t="s">
        <v>56</v>
      </c>
      <c r="R12" s="130" t="s">
        <v>10</v>
      </c>
      <c r="S12" s="131" t="s">
        <v>11</v>
      </c>
      <c r="T12" s="186">
        <v>3</v>
      </c>
      <c r="U12" s="186">
        <v>2</v>
      </c>
      <c r="V12" s="186">
        <v>0</v>
      </c>
      <c r="W12" s="186">
        <v>4</v>
      </c>
      <c r="X12" s="268">
        <v>6</v>
      </c>
      <c r="Y12" s="175"/>
      <c r="Z12" s="78"/>
      <c r="AA12" s="45"/>
      <c r="AB12" s="46"/>
      <c r="AC12" s="46"/>
      <c r="AD12" s="46"/>
      <c r="AE12" s="46"/>
      <c r="AF12" s="135"/>
      <c r="AG12" s="175"/>
    </row>
    <row r="13" spans="1:33" ht="15" customHeight="1">
      <c r="A13" s="225" t="s">
        <v>298</v>
      </c>
      <c r="B13" s="226" t="s">
        <v>299</v>
      </c>
      <c r="C13" s="227">
        <v>2</v>
      </c>
      <c r="D13" s="227">
        <v>0</v>
      </c>
      <c r="E13" s="227">
        <v>0</v>
      </c>
      <c r="F13" s="227">
        <v>2</v>
      </c>
      <c r="G13" s="228">
        <v>3</v>
      </c>
      <c r="I13" s="143" t="s">
        <v>134</v>
      </c>
      <c r="J13" s="151" t="s">
        <v>154</v>
      </c>
      <c r="K13" s="144">
        <v>3</v>
      </c>
      <c r="L13" s="144">
        <v>0</v>
      </c>
      <c r="M13" s="144">
        <v>2</v>
      </c>
      <c r="N13" s="144">
        <v>4</v>
      </c>
      <c r="O13" s="145">
        <v>6</v>
      </c>
      <c r="Q13" s="156" t="s">
        <v>56</v>
      </c>
      <c r="R13" s="130" t="s">
        <v>8</v>
      </c>
      <c r="S13" s="131" t="s">
        <v>9</v>
      </c>
      <c r="T13" s="186">
        <v>3</v>
      </c>
      <c r="U13" s="186">
        <v>0</v>
      </c>
      <c r="V13" s="186">
        <v>2</v>
      </c>
      <c r="W13" s="186">
        <v>4</v>
      </c>
      <c r="X13" s="268">
        <v>6</v>
      </c>
      <c r="Y13" s="175"/>
      <c r="Z13" s="78"/>
      <c r="AA13" s="45"/>
      <c r="AB13" s="46"/>
      <c r="AC13" s="46"/>
      <c r="AD13" s="46"/>
      <c r="AE13" s="46"/>
      <c r="AF13" s="135"/>
      <c r="AG13" s="175"/>
    </row>
    <row r="14" spans="1:33" ht="15" customHeight="1">
      <c r="A14" s="229" t="s">
        <v>300</v>
      </c>
      <c r="B14" s="230" t="s">
        <v>301</v>
      </c>
      <c r="C14" s="231">
        <v>3</v>
      </c>
      <c r="D14" s="231">
        <v>0</v>
      </c>
      <c r="E14" s="231">
        <v>0</v>
      </c>
      <c r="F14" s="231">
        <v>3</v>
      </c>
      <c r="G14" s="142">
        <v>3</v>
      </c>
      <c r="I14" s="143" t="s">
        <v>103</v>
      </c>
      <c r="J14" s="151" t="s">
        <v>14</v>
      </c>
      <c r="K14" s="144">
        <v>0</v>
      </c>
      <c r="L14" s="144">
        <v>2</v>
      </c>
      <c r="M14" s="144">
        <v>0</v>
      </c>
      <c r="N14" s="144">
        <v>1</v>
      </c>
      <c r="O14" s="145">
        <v>1</v>
      </c>
      <c r="Q14" s="156" t="s">
        <v>56</v>
      </c>
      <c r="R14" s="143" t="s">
        <v>134</v>
      </c>
      <c r="S14" s="151" t="s">
        <v>154</v>
      </c>
      <c r="T14" s="186">
        <v>3</v>
      </c>
      <c r="U14" s="186">
        <v>0</v>
      </c>
      <c r="V14" s="186">
        <v>2</v>
      </c>
      <c r="W14" s="186">
        <v>4</v>
      </c>
      <c r="X14" s="268">
        <v>6</v>
      </c>
      <c r="Y14" s="175"/>
      <c r="Z14" s="78"/>
      <c r="AA14" s="45"/>
      <c r="AB14" s="46"/>
      <c r="AC14" s="46"/>
      <c r="AD14" s="46"/>
      <c r="AE14" s="46"/>
      <c r="AF14" s="135"/>
      <c r="AG14" s="175"/>
    </row>
    <row r="15" spans="1:33" ht="15" customHeight="1">
      <c r="A15" s="24" t="s">
        <v>12</v>
      </c>
      <c r="B15" s="25" t="s">
        <v>302</v>
      </c>
      <c r="C15" s="210">
        <v>2</v>
      </c>
      <c r="D15" s="210">
        <v>0</v>
      </c>
      <c r="E15" s="210">
        <v>0</v>
      </c>
      <c r="F15" s="210">
        <v>2</v>
      </c>
      <c r="G15" s="135">
        <v>3</v>
      </c>
      <c r="I15" s="160" t="s">
        <v>225</v>
      </c>
      <c r="J15" s="160" t="s">
        <v>226</v>
      </c>
      <c r="K15" s="161">
        <v>3</v>
      </c>
      <c r="L15" s="161">
        <v>0</v>
      </c>
      <c r="M15" s="161">
        <v>0</v>
      </c>
      <c r="N15" s="161">
        <v>3</v>
      </c>
      <c r="O15" s="177">
        <v>5</v>
      </c>
      <c r="Q15" s="156" t="s">
        <v>56</v>
      </c>
      <c r="R15" s="79" t="s">
        <v>103</v>
      </c>
      <c r="S15" s="82" t="s">
        <v>14</v>
      </c>
      <c r="T15" s="186">
        <v>0</v>
      </c>
      <c r="U15" s="186">
        <v>2</v>
      </c>
      <c r="V15" s="186">
        <v>0</v>
      </c>
      <c r="W15" s="186">
        <v>1</v>
      </c>
      <c r="X15" s="269">
        <v>1</v>
      </c>
      <c r="Y15" s="175"/>
      <c r="Z15" s="78"/>
      <c r="AA15" s="45"/>
      <c r="AB15" s="46"/>
      <c r="AC15" s="46"/>
      <c r="AD15" s="46"/>
      <c r="AE15" s="46"/>
      <c r="AF15" s="135"/>
      <c r="AG15" s="175"/>
    </row>
    <row r="16" spans="1:33" ht="15" customHeight="1">
      <c r="A16" s="24" t="s">
        <v>13</v>
      </c>
      <c r="B16" s="25" t="s">
        <v>303</v>
      </c>
      <c r="C16" s="210">
        <v>2</v>
      </c>
      <c r="D16" s="210">
        <v>0</v>
      </c>
      <c r="E16" s="210">
        <v>0</v>
      </c>
      <c r="F16" s="210">
        <v>2</v>
      </c>
      <c r="G16" s="135">
        <v>3</v>
      </c>
      <c r="I16" s="128"/>
      <c r="J16" s="141"/>
      <c r="K16" s="129"/>
      <c r="L16" s="129"/>
      <c r="M16" s="129"/>
      <c r="N16" s="129"/>
      <c r="O16" s="142"/>
      <c r="Q16" s="156" t="s">
        <v>56</v>
      </c>
      <c r="R16" s="160" t="s">
        <v>225</v>
      </c>
      <c r="S16" s="160" t="s">
        <v>226</v>
      </c>
      <c r="T16" s="270">
        <v>3</v>
      </c>
      <c r="U16" s="270">
        <v>0</v>
      </c>
      <c r="V16" s="270">
        <v>0</v>
      </c>
      <c r="W16" s="270">
        <v>3</v>
      </c>
      <c r="X16" s="270">
        <v>5</v>
      </c>
      <c r="Y16" s="175"/>
      <c r="Z16" s="78"/>
      <c r="AA16" s="45"/>
      <c r="AB16" s="46"/>
      <c r="AC16" s="46"/>
      <c r="AD16" s="46"/>
      <c r="AE16" s="46"/>
      <c r="AF16" s="135"/>
      <c r="AG16" s="175"/>
    </row>
    <row r="17" spans="1:33" ht="15" customHeight="1">
      <c r="A17" s="79" t="s">
        <v>103</v>
      </c>
      <c r="B17" s="82" t="s">
        <v>14</v>
      </c>
      <c r="C17" s="49">
        <v>0</v>
      </c>
      <c r="D17" s="49">
        <v>2</v>
      </c>
      <c r="E17" s="49">
        <v>0</v>
      </c>
      <c r="F17" s="49">
        <v>1</v>
      </c>
      <c r="G17" s="145">
        <v>1</v>
      </c>
      <c r="I17" s="324" t="s">
        <v>15</v>
      </c>
      <c r="J17" s="325"/>
      <c r="K17" s="132">
        <v>15</v>
      </c>
      <c r="L17" s="132">
        <v>4</v>
      </c>
      <c r="M17" s="132">
        <v>6</v>
      </c>
      <c r="N17" s="132">
        <v>20</v>
      </c>
      <c r="O17" s="133">
        <v>31</v>
      </c>
      <c r="Q17" s="156"/>
      <c r="R17" s="160"/>
      <c r="S17" s="160"/>
      <c r="T17" s="270"/>
      <c r="U17" s="270"/>
      <c r="V17" s="270"/>
      <c r="W17" s="270"/>
      <c r="X17" s="270"/>
      <c r="Y17" s="175"/>
      <c r="Z17" s="78"/>
      <c r="AA17" s="45"/>
      <c r="AB17" s="46"/>
      <c r="AC17" s="46"/>
      <c r="AD17" s="46"/>
      <c r="AE17" s="46"/>
      <c r="AF17" s="135"/>
      <c r="AG17" s="175"/>
    </row>
    <row r="18" spans="1:33" ht="15" customHeight="1">
      <c r="A18" s="322" t="s">
        <v>15</v>
      </c>
      <c r="B18" s="323"/>
      <c r="C18" s="217">
        <f>SUM(C10:C17)</f>
        <v>18</v>
      </c>
      <c r="D18" s="217">
        <f>SUM(D10:D17)</f>
        <v>4</v>
      </c>
      <c r="E18" s="217">
        <f>SUM(E10:E17)</f>
        <v>4</v>
      </c>
      <c r="F18" s="217">
        <f>SUM(F10:F17)</f>
        <v>22</v>
      </c>
      <c r="G18" s="27">
        <f>SUM(G10:G17)</f>
        <v>31</v>
      </c>
      <c r="I18" s="147"/>
      <c r="J18" s="148"/>
      <c r="K18" s="134"/>
      <c r="L18" s="134"/>
      <c r="M18" s="134"/>
      <c r="N18" s="134"/>
      <c r="O18" s="153"/>
      <c r="Q18" s="156"/>
      <c r="R18" s="308" t="s">
        <v>58</v>
      </c>
      <c r="S18" s="309"/>
      <c r="T18" s="216">
        <f>SUM(T12:T17)</f>
        <v>12</v>
      </c>
      <c r="U18" s="216">
        <f>SUM(U12:U17)</f>
        <v>4</v>
      </c>
      <c r="V18" s="216">
        <f>SUM(V12:V17)</f>
        <v>4</v>
      </c>
      <c r="W18" s="216">
        <f>SUM(W12:W17)</f>
        <v>16</v>
      </c>
      <c r="X18" s="58">
        <f>SUM(X12:X17)</f>
        <v>24</v>
      </c>
      <c r="Y18" s="175"/>
      <c r="Z18" s="279" t="s">
        <v>59</v>
      </c>
      <c r="AA18" s="271"/>
      <c r="AB18" s="28">
        <f>SUM(AB10:AB17)</f>
        <v>3</v>
      </c>
      <c r="AC18" s="28">
        <f>SUM(AC10:AC17)</f>
        <v>0</v>
      </c>
      <c r="AD18" s="28">
        <f>SUM(AD10:AD17)</f>
        <v>2</v>
      </c>
      <c r="AE18" s="28">
        <f>SUM(AE10:AE17)</f>
        <v>4</v>
      </c>
      <c r="AF18" s="280">
        <f>SUM(AF10:AF17)</f>
        <v>7</v>
      </c>
      <c r="AG18" s="175"/>
    </row>
    <row r="19" spans="1:33" ht="15" customHeight="1">
      <c r="A19" s="211"/>
      <c r="B19" s="212"/>
      <c r="C19" s="213"/>
      <c r="D19" s="213"/>
      <c r="E19" s="213"/>
      <c r="F19" s="213"/>
      <c r="G19" s="214"/>
      <c r="I19" s="147"/>
      <c r="J19" s="148"/>
      <c r="K19" s="134"/>
      <c r="L19" s="134"/>
      <c r="M19" s="134"/>
      <c r="N19" s="134"/>
      <c r="O19" s="153"/>
      <c r="Q19" s="156"/>
      <c r="R19" s="271" t="s">
        <v>59</v>
      </c>
      <c r="S19" s="271"/>
      <c r="T19" s="28">
        <f>SUM(T11,T18)</f>
        <v>15</v>
      </c>
      <c r="U19" s="28">
        <f>SUM(U11,U18)</f>
        <v>4</v>
      </c>
      <c r="V19" s="28">
        <f>SUM(V11,V18)</f>
        <v>6</v>
      </c>
      <c r="W19" s="28">
        <f>SUM(W11,W18)</f>
        <v>20</v>
      </c>
      <c r="X19" s="29">
        <f>SUM(X11,X18)</f>
        <v>31</v>
      </c>
      <c r="Y19" s="175"/>
      <c r="Z19" s="156"/>
      <c r="AA19" s="157"/>
      <c r="AB19" s="157"/>
      <c r="AC19" s="60"/>
      <c r="AD19" s="60"/>
      <c r="AE19" s="60"/>
      <c r="AF19" s="61"/>
      <c r="AG19" s="175"/>
    </row>
    <row r="20" spans="1:33" ht="15" customHeight="1">
      <c r="A20" s="211"/>
      <c r="B20" s="212"/>
      <c r="C20" s="213"/>
      <c r="D20" s="213"/>
      <c r="E20" s="213"/>
      <c r="F20" s="213"/>
      <c r="G20" s="214"/>
      <c r="I20" s="147"/>
      <c r="J20" s="148"/>
      <c r="K20" s="134"/>
      <c r="L20" s="134"/>
      <c r="M20" s="134"/>
      <c r="N20" s="134"/>
      <c r="O20" s="153"/>
      <c r="Q20" s="3"/>
      <c r="R20" s="12"/>
      <c r="S20" s="12"/>
      <c r="T20" s="12"/>
      <c r="U20" s="12"/>
      <c r="V20" s="12"/>
      <c r="W20" s="12"/>
      <c r="X20" s="13"/>
      <c r="Y20" s="175"/>
      <c r="Z20" s="3"/>
      <c r="AA20" s="12"/>
      <c r="AB20" s="12"/>
      <c r="AC20" s="12"/>
      <c r="AD20" s="12"/>
      <c r="AE20" s="12"/>
      <c r="AF20" s="13"/>
      <c r="AG20" s="175"/>
    </row>
    <row r="21" spans="1:33" ht="15" customHeight="1">
      <c r="A21" s="211"/>
      <c r="B21" s="212"/>
      <c r="C21" s="213"/>
      <c r="D21" s="213"/>
      <c r="E21" s="213"/>
      <c r="F21" s="213"/>
      <c r="G21" s="214"/>
      <c r="J21" s="207" t="s">
        <v>17</v>
      </c>
      <c r="K21" s="208"/>
      <c r="L21" s="208"/>
      <c r="M21" s="208"/>
      <c r="N21" s="208"/>
      <c r="O21" s="209"/>
      <c r="Q21" s="2"/>
      <c r="R21" s="10"/>
      <c r="S21" s="10"/>
      <c r="T21" s="10"/>
      <c r="U21" s="10"/>
      <c r="V21" s="10"/>
      <c r="W21" s="10"/>
      <c r="X21" s="11"/>
      <c r="Y21" s="175"/>
      <c r="Z21" s="2"/>
      <c r="AA21" s="10"/>
      <c r="AB21" s="10"/>
      <c r="AC21" s="10"/>
      <c r="AD21" s="10"/>
      <c r="AE21" s="10"/>
      <c r="AF21" s="11"/>
      <c r="AG21" s="175"/>
    </row>
    <row r="22" spans="1:33" ht="15" customHeight="1">
      <c r="A22" s="319" t="s">
        <v>17</v>
      </c>
      <c r="B22" s="320"/>
      <c r="C22" s="320"/>
      <c r="D22" s="320"/>
      <c r="E22" s="320"/>
      <c r="F22" s="320"/>
      <c r="G22" s="321"/>
      <c r="I22" s="124" t="s">
        <v>2</v>
      </c>
      <c r="J22" s="125" t="s">
        <v>3</v>
      </c>
      <c r="K22" s="126" t="s">
        <v>0</v>
      </c>
      <c r="L22" s="126" t="s">
        <v>4</v>
      </c>
      <c r="M22" s="126" t="s">
        <v>5</v>
      </c>
      <c r="N22" s="126" t="s">
        <v>6</v>
      </c>
      <c r="O22" s="127" t="s">
        <v>7</v>
      </c>
      <c r="Q22" s="156"/>
      <c r="R22" s="339" t="s">
        <v>17</v>
      </c>
      <c r="S22" s="339"/>
      <c r="T22" s="339"/>
      <c r="U22" s="339"/>
      <c r="V22" s="339"/>
      <c r="W22" s="339"/>
      <c r="X22" s="340"/>
      <c r="Y22" s="175"/>
      <c r="Z22" s="346" t="s">
        <v>17</v>
      </c>
      <c r="AA22" s="339"/>
      <c r="AB22" s="339"/>
      <c r="AC22" s="339"/>
      <c r="AD22" s="339"/>
      <c r="AE22" s="339"/>
      <c r="AF22" s="340"/>
      <c r="AG22" s="175"/>
    </row>
    <row r="23" spans="1:33" ht="15" customHeight="1">
      <c r="A23" s="20" t="s">
        <v>2</v>
      </c>
      <c r="B23" s="21" t="s">
        <v>3</v>
      </c>
      <c r="C23" s="22" t="s">
        <v>0</v>
      </c>
      <c r="D23" s="22" t="s">
        <v>4</v>
      </c>
      <c r="E23" s="22" t="s">
        <v>5</v>
      </c>
      <c r="F23" s="22" t="s">
        <v>6</v>
      </c>
      <c r="G23" s="127" t="s">
        <v>7</v>
      </c>
      <c r="I23" s="149" t="s">
        <v>63</v>
      </c>
      <c r="J23" s="150" t="s">
        <v>64</v>
      </c>
      <c r="K23" s="146">
        <v>3</v>
      </c>
      <c r="L23" s="146">
        <v>0</v>
      </c>
      <c r="M23" s="146">
        <v>2</v>
      </c>
      <c r="N23" s="146">
        <v>4</v>
      </c>
      <c r="O23" s="135">
        <v>7</v>
      </c>
      <c r="Q23" s="56"/>
      <c r="R23" s="266" t="s">
        <v>2</v>
      </c>
      <c r="S23" s="266" t="s">
        <v>3</v>
      </c>
      <c r="T23" s="28" t="s">
        <v>0</v>
      </c>
      <c r="U23" s="28" t="s">
        <v>4</v>
      </c>
      <c r="V23" s="28" t="s">
        <v>5</v>
      </c>
      <c r="W23" s="28" t="s">
        <v>6</v>
      </c>
      <c r="X23" s="267" t="s">
        <v>7</v>
      </c>
      <c r="Y23" s="175"/>
      <c r="Z23" s="278" t="s">
        <v>2</v>
      </c>
      <c r="AA23" s="266" t="s">
        <v>3</v>
      </c>
      <c r="AB23" s="28" t="s">
        <v>0</v>
      </c>
      <c r="AC23" s="28" t="s">
        <v>4</v>
      </c>
      <c r="AD23" s="28" t="s">
        <v>5</v>
      </c>
      <c r="AE23" s="28" t="s">
        <v>6</v>
      </c>
      <c r="AF23" s="267" t="s">
        <v>7</v>
      </c>
      <c r="AG23" s="175"/>
    </row>
    <row r="24" spans="1:33" ht="15" customHeight="1">
      <c r="A24" s="232" t="s">
        <v>18</v>
      </c>
      <c r="B24" s="103" t="s">
        <v>19</v>
      </c>
      <c r="C24" s="49">
        <v>3</v>
      </c>
      <c r="D24" s="49">
        <v>0</v>
      </c>
      <c r="E24" s="49">
        <v>2</v>
      </c>
      <c r="F24" s="49">
        <v>4</v>
      </c>
      <c r="G24" s="145">
        <v>6</v>
      </c>
      <c r="I24" s="130" t="s">
        <v>20</v>
      </c>
      <c r="J24" s="131" t="s">
        <v>21</v>
      </c>
      <c r="K24" s="139">
        <v>3</v>
      </c>
      <c r="L24" s="139">
        <v>2</v>
      </c>
      <c r="M24" s="139">
        <v>0</v>
      </c>
      <c r="N24" s="139">
        <v>4</v>
      </c>
      <c r="O24" s="135">
        <v>6</v>
      </c>
      <c r="Q24" s="57" t="s">
        <v>55</v>
      </c>
      <c r="R24" s="149" t="s">
        <v>63</v>
      </c>
      <c r="S24" s="150" t="s">
        <v>64</v>
      </c>
      <c r="T24" s="186">
        <v>3</v>
      </c>
      <c r="U24" s="186">
        <v>0</v>
      </c>
      <c r="V24" s="186">
        <v>2</v>
      </c>
      <c r="W24" s="186">
        <v>4</v>
      </c>
      <c r="X24" s="268">
        <v>7</v>
      </c>
      <c r="Y24" s="175"/>
      <c r="Z24" s="149" t="s">
        <v>63</v>
      </c>
      <c r="AA24" s="150" t="s">
        <v>64</v>
      </c>
      <c r="AB24" s="186">
        <v>3</v>
      </c>
      <c r="AC24" s="186">
        <v>0</v>
      </c>
      <c r="AD24" s="186">
        <v>2</v>
      </c>
      <c r="AE24" s="186">
        <v>4</v>
      </c>
      <c r="AF24" s="268">
        <v>7</v>
      </c>
      <c r="AG24" s="175"/>
    </row>
    <row r="25" spans="1:33" ht="15" customHeight="1">
      <c r="A25" s="233" t="s">
        <v>20</v>
      </c>
      <c r="B25" s="50" t="s">
        <v>21</v>
      </c>
      <c r="C25" s="49">
        <v>3</v>
      </c>
      <c r="D25" s="49">
        <v>2</v>
      </c>
      <c r="E25" s="49">
        <v>0</v>
      </c>
      <c r="F25" s="49">
        <v>4</v>
      </c>
      <c r="G25" s="145">
        <v>6</v>
      </c>
      <c r="I25" s="130" t="s">
        <v>18</v>
      </c>
      <c r="J25" s="131" t="s">
        <v>19</v>
      </c>
      <c r="K25" s="139">
        <v>3</v>
      </c>
      <c r="L25" s="139">
        <v>0</v>
      </c>
      <c r="M25" s="139">
        <v>2</v>
      </c>
      <c r="N25" s="139">
        <v>4</v>
      </c>
      <c r="O25" s="135">
        <v>6</v>
      </c>
      <c r="Q25" s="57"/>
      <c r="R25" s="308" t="s">
        <v>57</v>
      </c>
      <c r="S25" s="309"/>
      <c r="T25" s="216">
        <f>SUM(T24)</f>
        <v>3</v>
      </c>
      <c r="U25" s="216">
        <f>SUM(U24)</f>
        <v>0</v>
      </c>
      <c r="V25" s="216">
        <f>SUM(V24)</f>
        <v>2</v>
      </c>
      <c r="W25" s="216">
        <f>SUM(W24)</f>
        <v>4</v>
      </c>
      <c r="X25" s="58">
        <f>SUM(X24)</f>
        <v>7</v>
      </c>
      <c r="Y25" s="175"/>
      <c r="Z25" s="78"/>
      <c r="AA25" s="45"/>
      <c r="AB25" s="46"/>
      <c r="AC25" s="46"/>
      <c r="AD25" s="46"/>
      <c r="AE25" s="46"/>
      <c r="AF25" s="135"/>
      <c r="AG25" s="175"/>
    </row>
    <row r="26" spans="1:33" ht="15" customHeight="1">
      <c r="A26" s="232" t="s">
        <v>22</v>
      </c>
      <c r="B26" s="234" t="s">
        <v>23</v>
      </c>
      <c r="C26" s="235">
        <v>3</v>
      </c>
      <c r="D26" s="235">
        <v>0</v>
      </c>
      <c r="E26" s="235">
        <v>2</v>
      </c>
      <c r="F26" s="235">
        <v>4</v>
      </c>
      <c r="G26" s="236">
        <v>6</v>
      </c>
      <c r="I26" s="143" t="s">
        <v>137</v>
      </c>
      <c r="J26" s="151" t="s">
        <v>142</v>
      </c>
      <c r="K26" s="144">
        <v>3</v>
      </c>
      <c r="L26" s="144">
        <v>0</v>
      </c>
      <c r="M26" s="144">
        <v>2</v>
      </c>
      <c r="N26" s="144">
        <v>4</v>
      </c>
      <c r="O26" s="145">
        <v>6</v>
      </c>
      <c r="Q26" s="156" t="s">
        <v>56</v>
      </c>
      <c r="R26" s="233" t="s">
        <v>20</v>
      </c>
      <c r="S26" s="50" t="s">
        <v>21</v>
      </c>
      <c r="T26" s="186">
        <v>3</v>
      </c>
      <c r="U26" s="186">
        <v>2</v>
      </c>
      <c r="V26" s="186">
        <v>0</v>
      </c>
      <c r="W26" s="186">
        <v>4</v>
      </c>
      <c r="X26" s="268">
        <v>6</v>
      </c>
      <c r="Y26" s="175"/>
      <c r="Z26" s="78"/>
      <c r="AA26" s="45"/>
      <c r="AB26" s="46"/>
      <c r="AC26" s="46"/>
      <c r="AD26" s="46"/>
      <c r="AE26" s="46"/>
      <c r="AF26" s="135"/>
      <c r="AG26" s="175"/>
    </row>
    <row r="27" spans="1:33" ht="15" customHeight="1">
      <c r="A27" s="232" t="s">
        <v>304</v>
      </c>
      <c r="B27" s="234" t="s">
        <v>113</v>
      </c>
      <c r="C27" s="235">
        <v>2</v>
      </c>
      <c r="D27" s="235">
        <v>0</v>
      </c>
      <c r="E27" s="235">
        <v>0</v>
      </c>
      <c r="F27" s="235">
        <v>2</v>
      </c>
      <c r="G27" s="236">
        <v>3</v>
      </c>
      <c r="I27" s="143" t="s">
        <v>104</v>
      </c>
      <c r="J27" s="151" t="s">
        <v>14</v>
      </c>
      <c r="K27" s="144">
        <v>0</v>
      </c>
      <c r="L27" s="144">
        <v>2</v>
      </c>
      <c r="M27" s="144">
        <v>0</v>
      </c>
      <c r="N27" s="144">
        <v>1</v>
      </c>
      <c r="O27" s="145">
        <v>1</v>
      </c>
      <c r="Q27" s="156" t="s">
        <v>56</v>
      </c>
      <c r="R27" s="130" t="s">
        <v>18</v>
      </c>
      <c r="S27" s="131" t="s">
        <v>19</v>
      </c>
      <c r="T27" s="186">
        <v>3</v>
      </c>
      <c r="U27" s="186">
        <v>0</v>
      </c>
      <c r="V27" s="186">
        <v>2</v>
      </c>
      <c r="W27" s="186">
        <v>4</v>
      </c>
      <c r="X27" s="268">
        <v>6</v>
      </c>
      <c r="Y27" s="175"/>
      <c r="Z27" s="78"/>
      <c r="AA27" s="45"/>
      <c r="AB27" s="46"/>
      <c r="AC27" s="46"/>
      <c r="AD27" s="46"/>
      <c r="AE27" s="46"/>
      <c r="AF27" s="135"/>
      <c r="AG27" s="175"/>
    </row>
    <row r="28" spans="1:33" ht="15" customHeight="1">
      <c r="A28" s="237" t="s">
        <v>300</v>
      </c>
      <c r="B28" s="238" t="s">
        <v>305</v>
      </c>
      <c r="C28" s="239">
        <v>3</v>
      </c>
      <c r="D28" s="239">
        <v>0</v>
      </c>
      <c r="E28" s="239">
        <v>0</v>
      </c>
      <c r="F28" s="239">
        <v>3</v>
      </c>
      <c r="G28" s="240">
        <v>3</v>
      </c>
      <c r="I28" s="25" t="s">
        <v>364</v>
      </c>
      <c r="J28" s="25" t="s">
        <v>365</v>
      </c>
      <c r="K28" s="222">
        <v>1</v>
      </c>
      <c r="L28" s="222">
        <v>0</v>
      </c>
      <c r="M28" s="222">
        <v>2</v>
      </c>
      <c r="N28" s="222">
        <v>2</v>
      </c>
      <c r="O28" s="222">
        <v>3</v>
      </c>
      <c r="Q28" s="156" t="s">
        <v>56</v>
      </c>
      <c r="R28" s="143" t="s">
        <v>137</v>
      </c>
      <c r="S28" s="151" t="s">
        <v>142</v>
      </c>
      <c r="T28" s="186">
        <v>3</v>
      </c>
      <c r="U28" s="186">
        <v>0</v>
      </c>
      <c r="V28" s="186">
        <v>2</v>
      </c>
      <c r="W28" s="186">
        <v>4</v>
      </c>
      <c r="X28" s="268">
        <v>6</v>
      </c>
      <c r="Y28" s="175"/>
      <c r="Z28" s="78"/>
      <c r="AA28" s="45"/>
      <c r="AB28" s="46"/>
      <c r="AC28" s="46"/>
      <c r="AD28" s="46"/>
      <c r="AE28" s="46"/>
      <c r="AF28" s="135"/>
      <c r="AG28" s="175"/>
    </row>
    <row r="29" spans="1:33" ht="15" customHeight="1">
      <c r="A29" s="241" t="s">
        <v>24</v>
      </c>
      <c r="B29" s="25" t="s">
        <v>306</v>
      </c>
      <c r="C29" s="242">
        <v>2</v>
      </c>
      <c r="D29" s="242">
        <v>0</v>
      </c>
      <c r="E29" s="242">
        <v>0</v>
      </c>
      <c r="F29" s="242">
        <v>2</v>
      </c>
      <c r="G29" s="243">
        <v>3</v>
      </c>
      <c r="I29" s="324" t="s">
        <v>15</v>
      </c>
      <c r="J29" s="325"/>
      <c r="K29" s="132">
        <v>15</v>
      </c>
      <c r="L29" s="132">
        <v>4</v>
      </c>
      <c r="M29" s="132">
        <v>6</v>
      </c>
      <c r="N29" s="132">
        <v>20</v>
      </c>
      <c r="O29" s="133">
        <v>29</v>
      </c>
      <c r="Q29" s="156" t="s">
        <v>56</v>
      </c>
      <c r="R29" s="25" t="s">
        <v>364</v>
      </c>
      <c r="S29" s="25" t="s">
        <v>365</v>
      </c>
      <c r="T29" s="222">
        <v>1</v>
      </c>
      <c r="U29" s="222">
        <v>0</v>
      </c>
      <c r="V29" s="222">
        <v>2</v>
      </c>
      <c r="W29" s="222">
        <v>2</v>
      </c>
      <c r="X29" s="222">
        <v>3</v>
      </c>
      <c r="Y29" s="175"/>
      <c r="Z29" s="78"/>
      <c r="AA29" s="45"/>
      <c r="AB29" s="46"/>
      <c r="AC29" s="46"/>
      <c r="AD29" s="46"/>
      <c r="AE29" s="46"/>
      <c r="AF29" s="135"/>
      <c r="AG29" s="175"/>
    </row>
    <row r="30" spans="1:33" ht="15" customHeight="1">
      <c r="A30" s="241" t="s">
        <v>25</v>
      </c>
      <c r="B30" s="244" t="s">
        <v>26</v>
      </c>
      <c r="C30" s="242">
        <v>2</v>
      </c>
      <c r="D30" s="242">
        <v>0</v>
      </c>
      <c r="E30" s="242">
        <v>0</v>
      </c>
      <c r="F30" s="242">
        <v>2</v>
      </c>
      <c r="G30" s="243">
        <v>3</v>
      </c>
      <c r="Q30" s="156" t="s">
        <v>56</v>
      </c>
      <c r="R30" s="143" t="s">
        <v>104</v>
      </c>
      <c r="S30" s="151" t="s">
        <v>14</v>
      </c>
      <c r="T30" s="186">
        <v>0</v>
      </c>
      <c r="U30" s="186">
        <v>2</v>
      </c>
      <c r="V30" s="186">
        <v>0</v>
      </c>
      <c r="W30" s="186">
        <v>1</v>
      </c>
      <c r="X30" s="269">
        <v>1</v>
      </c>
      <c r="Y30" s="175"/>
      <c r="Z30" s="78"/>
      <c r="AA30" s="45"/>
      <c r="AB30" s="46"/>
      <c r="AC30" s="46"/>
      <c r="AD30" s="46"/>
      <c r="AE30" s="46"/>
      <c r="AF30" s="135"/>
      <c r="AG30" s="175"/>
    </row>
    <row r="31" spans="1:33" ht="15" customHeight="1">
      <c r="A31" s="79" t="s">
        <v>104</v>
      </c>
      <c r="B31" s="82" t="s">
        <v>14</v>
      </c>
      <c r="C31" s="49">
        <v>0</v>
      </c>
      <c r="D31" s="49">
        <v>2</v>
      </c>
      <c r="E31" s="49">
        <v>0</v>
      </c>
      <c r="F31" s="49">
        <v>1</v>
      </c>
      <c r="G31" s="145">
        <v>1</v>
      </c>
      <c r="Q31" s="156"/>
      <c r="R31" s="308" t="s">
        <v>58</v>
      </c>
      <c r="S31" s="309"/>
      <c r="T31" s="216">
        <f>SUM(T26:T30)</f>
        <v>10</v>
      </c>
      <c r="U31" s="216">
        <f>SUM(U26:U30)</f>
        <v>4</v>
      </c>
      <c r="V31" s="216">
        <f>SUM(V26:V30)</f>
        <v>6</v>
      </c>
      <c r="W31" s="216">
        <f>SUM(W26:W30)</f>
        <v>15</v>
      </c>
      <c r="X31" s="58">
        <f>SUM(X26:X30)</f>
        <v>22</v>
      </c>
      <c r="Y31" s="175"/>
      <c r="Z31" s="78"/>
      <c r="AA31" s="45"/>
      <c r="AB31" s="46"/>
      <c r="AC31" s="46"/>
      <c r="AD31" s="46"/>
      <c r="AE31" s="46"/>
      <c r="AF31" s="135"/>
      <c r="AG31" s="175"/>
    </row>
    <row r="32" spans="1:33" ht="15" customHeight="1">
      <c r="A32" s="322" t="s">
        <v>15</v>
      </c>
      <c r="B32" s="323"/>
      <c r="C32" s="217">
        <f>SUM(C24:C31)</f>
        <v>18</v>
      </c>
      <c r="D32" s="217">
        <f>SUM(D24:D31)</f>
        <v>4</v>
      </c>
      <c r="E32" s="217">
        <f>SUM(E24:E31)</f>
        <v>4</v>
      </c>
      <c r="F32" s="217">
        <f>SUM(F24:F31)</f>
        <v>22</v>
      </c>
      <c r="G32" s="27">
        <f>SUM(G24:G31)</f>
        <v>31</v>
      </c>
      <c r="I32" s="147"/>
      <c r="J32" s="148"/>
      <c r="K32" s="134"/>
      <c r="L32" s="134"/>
      <c r="M32" s="134"/>
      <c r="N32" s="134"/>
      <c r="O32" s="153"/>
      <c r="Q32" s="156"/>
      <c r="R32" s="271" t="s">
        <v>59</v>
      </c>
      <c r="S32" s="271"/>
      <c r="T32" s="28">
        <f>SUM(T25,T31)</f>
        <v>13</v>
      </c>
      <c r="U32" s="28">
        <f>SUM(U25,U31)</f>
        <v>4</v>
      </c>
      <c r="V32" s="28">
        <f>SUM(V25,V31)</f>
        <v>8</v>
      </c>
      <c r="W32" s="28">
        <f>SUM(W25,W31)</f>
        <v>19</v>
      </c>
      <c r="X32" s="29">
        <f>SUM(X25,X31)</f>
        <v>29</v>
      </c>
      <c r="Y32" s="175"/>
      <c r="Z32" s="279" t="s">
        <v>59</v>
      </c>
      <c r="AA32" s="271"/>
      <c r="AB32" s="28">
        <f>SUM(AB24:AB31)</f>
        <v>3</v>
      </c>
      <c r="AC32" s="28">
        <f>SUM(AC24:AC31)</f>
        <v>0</v>
      </c>
      <c r="AD32" s="28">
        <f>SUM(AD24:AD31)</f>
        <v>2</v>
      </c>
      <c r="AE32" s="28">
        <f>SUM(AE24:AE31)</f>
        <v>4</v>
      </c>
      <c r="AF32" s="280">
        <f>SUM(AF24:AF31)</f>
        <v>7</v>
      </c>
      <c r="AG32" s="175"/>
    </row>
    <row r="33" spans="1:33" ht="15" customHeight="1">
      <c r="A33" s="211"/>
      <c r="B33" s="212"/>
      <c r="C33" s="213"/>
      <c r="D33" s="213"/>
      <c r="E33" s="213"/>
      <c r="F33" s="213"/>
      <c r="G33" s="214"/>
      <c r="J33" s="207" t="s">
        <v>27</v>
      </c>
      <c r="K33" s="208"/>
      <c r="L33" s="208"/>
      <c r="M33" s="208"/>
      <c r="N33" s="208"/>
      <c r="O33" s="209"/>
      <c r="Q33" s="156"/>
      <c r="R33" s="157"/>
      <c r="S33" s="157"/>
      <c r="T33" s="157"/>
      <c r="U33" s="157"/>
      <c r="V33" s="157"/>
      <c r="W33" s="157"/>
      <c r="X33" s="158"/>
      <c r="Y33" s="175"/>
      <c r="Z33" s="156"/>
      <c r="AA33" s="157"/>
      <c r="AB33" s="157"/>
      <c r="AC33" s="60"/>
      <c r="AD33" s="60"/>
      <c r="AE33" s="60"/>
      <c r="AF33" s="61"/>
      <c r="AG33" s="175"/>
    </row>
    <row r="34" spans="1:33" ht="15" customHeight="1">
      <c r="A34" s="211"/>
      <c r="B34" s="212"/>
      <c r="C34" s="213"/>
      <c r="D34" s="213"/>
      <c r="E34" s="213"/>
      <c r="F34" s="213"/>
      <c r="G34" s="214"/>
      <c r="I34" s="124" t="s">
        <v>2</v>
      </c>
      <c r="J34" s="125" t="s">
        <v>3</v>
      </c>
      <c r="K34" s="126" t="s">
        <v>0</v>
      </c>
      <c r="L34" s="126" t="s">
        <v>4</v>
      </c>
      <c r="M34" s="126" t="s">
        <v>5</v>
      </c>
      <c r="N34" s="126" t="s">
        <v>6</v>
      </c>
      <c r="O34" s="127" t="s">
        <v>7</v>
      </c>
      <c r="Q34" s="3"/>
      <c r="R34" s="12"/>
      <c r="S34" s="12"/>
      <c r="T34" s="12"/>
      <c r="U34" s="12"/>
      <c r="V34" s="12"/>
      <c r="W34" s="12"/>
      <c r="X34" s="13"/>
      <c r="Y34" s="175"/>
      <c r="Z34" s="3"/>
      <c r="AA34" s="12"/>
      <c r="AB34" s="12"/>
      <c r="AC34" s="12"/>
      <c r="AD34" s="12"/>
      <c r="AE34" s="12"/>
      <c r="AF34" s="13"/>
      <c r="AG34" s="175"/>
    </row>
    <row r="35" spans="1:33" ht="15" customHeight="1">
      <c r="A35" s="211"/>
      <c r="B35" s="212"/>
      <c r="C35" s="213"/>
      <c r="D35" s="213"/>
      <c r="E35" s="213"/>
      <c r="F35" s="213"/>
      <c r="G35" s="214"/>
      <c r="I35" s="163" t="s">
        <v>227</v>
      </c>
      <c r="J35" s="163" t="s">
        <v>228</v>
      </c>
      <c r="K35" s="164">
        <v>3</v>
      </c>
      <c r="L35" s="164">
        <v>0</v>
      </c>
      <c r="M35" s="164">
        <v>2</v>
      </c>
      <c r="N35" s="164">
        <v>4</v>
      </c>
      <c r="O35" s="177">
        <v>7</v>
      </c>
      <c r="Q35" s="3"/>
      <c r="R35" s="12"/>
      <c r="S35" s="12"/>
      <c r="T35" s="12"/>
      <c r="U35" s="12"/>
      <c r="V35" s="12"/>
      <c r="W35" s="12"/>
      <c r="X35" s="13"/>
      <c r="Y35" s="175"/>
      <c r="Z35" s="3"/>
      <c r="AA35" s="12"/>
      <c r="AB35" s="12"/>
      <c r="AC35" s="12"/>
      <c r="AD35" s="12"/>
      <c r="AE35" s="12"/>
      <c r="AF35" s="13"/>
      <c r="AG35" s="175"/>
    </row>
    <row r="36" spans="1:33" ht="15" customHeight="1">
      <c r="A36" s="319" t="s">
        <v>27</v>
      </c>
      <c r="B36" s="320"/>
      <c r="C36" s="320"/>
      <c r="D36" s="320"/>
      <c r="E36" s="320"/>
      <c r="F36" s="320"/>
      <c r="G36" s="321"/>
      <c r="I36" s="160" t="s">
        <v>230</v>
      </c>
      <c r="J36" s="160" t="s">
        <v>69</v>
      </c>
      <c r="K36" s="161">
        <v>3</v>
      </c>
      <c r="L36" s="161">
        <v>0</v>
      </c>
      <c r="M36" s="161">
        <v>2</v>
      </c>
      <c r="N36" s="161">
        <v>4</v>
      </c>
      <c r="O36" s="178">
        <v>6</v>
      </c>
      <c r="Q36" s="156"/>
      <c r="R36" s="339" t="s">
        <v>27</v>
      </c>
      <c r="S36" s="339"/>
      <c r="T36" s="339"/>
      <c r="U36" s="339"/>
      <c r="V36" s="339"/>
      <c r="W36" s="339"/>
      <c r="X36" s="340"/>
      <c r="Y36" s="175"/>
      <c r="Z36" s="346" t="s">
        <v>27</v>
      </c>
      <c r="AA36" s="339"/>
      <c r="AB36" s="339"/>
      <c r="AC36" s="339"/>
      <c r="AD36" s="339"/>
      <c r="AE36" s="339"/>
      <c r="AF36" s="340"/>
      <c r="AG36" s="175"/>
    </row>
    <row r="37" spans="1:33" ht="15" customHeight="1">
      <c r="A37" s="20" t="s">
        <v>2</v>
      </c>
      <c r="B37" s="21" t="s">
        <v>3</v>
      </c>
      <c r="C37" s="22" t="s">
        <v>0</v>
      </c>
      <c r="D37" s="22" t="s">
        <v>4</v>
      </c>
      <c r="E37" s="22" t="s">
        <v>5</v>
      </c>
      <c r="F37" s="22" t="s">
        <v>6</v>
      </c>
      <c r="G37" s="127" t="s">
        <v>7</v>
      </c>
      <c r="I37" s="143" t="s">
        <v>141</v>
      </c>
      <c r="J37" s="152" t="s">
        <v>229</v>
      </c>
      <c r="K37" s="144">
        <v>3</v>
      </c>
      <c r="L37" s="144">
        <v>0</v>
      </c>
      <c r="M37" s="144">
        <v>0</v>
      </c>
      <c r="N37" s="144">
        <v>3</v>
      </c>
      <c r="O37" s="145">
        <v>5</v>
      </c>
      <c r="Q37" s="56"/>
      <c r="R37" s="266" t="s">
        <v>2</v>
      </c>
      <c r="S37" s="266" t="s">
        <v>3</v>
      </c>
      <c r="T37" s="28" t="s">
        <v>0</v>
      </c>
      <c r="U37" s="28" t="s">
        <v>4</v>
      </c>
      <c r="V37" s="28" t="s">
        <v>5</v>
      </c>
      <c r="W37" s="28" t="s">
        <v>6</v>
      </c>
      <c r="X37" s="267" t="s">
        <v>7</v>
      </c>
      <c r="Y37" s="175"/>
      <c r="Z37" s="278" t="s">
        <v>2</v>
      </c>
      <c r="AA37" s="266" t="s">
        <v>3</v>
      </c>
      <c r="AB37" s="28" t="s">
        <v>0</v>
      </c>
      <c r="AC37" s="28" t="s">
        <v>4</v>
      </c>
      <c r="AD37" s="28" t="s">
        <v>5</v>
      </c>
      <c r="AE37" s="28" t="s">
        <v>6</v>
      </c>
      <c r="AF37" s="267" t="s">
        <v>7</v>
      </c>
      <c r="AG37" s="175"/>
    </row>
    <row r="38" spans="1:33" ht="15" customHeight="1">
      <c r="A38" s="241" t="s">
        <v>307</v>
      </c>
      <c r="B38" s="244" t="s">
        <v>308</v>
      </c>
      <c r="C38" s="245">
        <v>3</v>
      </c>
      <c r="D38" s="245">
        <v>0</v>
      </c>
      <c r="E38" s="245">
        <v>0</v>
      </c>
      <c r="F38" s="245">
        <v>3</v>
      </c>
      <c r="G38" s="246">
        <v>5</v>
      </c>
      <c r="I38" s="289" t="s">
        <v>238</v>
      </c>
      <c r="J38" s="290" t="s">
        <v>184</v>
      </c>
      <c r="K38" s="291">
        <v>2</v>
      </c>
      <c r="L38" s="291">
        <v>0</v>
      </c>
      <c r="M38" s="291">
        <v>0</v>
      </c>
      <c r="N38" s="291">
        <v>2</v>
      </c>
      <c r="O38" s="291">
        <v>3</v>
      </c>
      <c r="Q38" s="57" t="s">
        <v>55</v>
      </c>
      <c r="R38" s="163" t="s">
        <v>227</v>
      </c>
      <c r="S38" s="163" t="s">
        <v>228</v>
      </c>
      <c r="T38" s="200">
        <v>3</v>
      </c>
      <c r="U38" s="200">
        <v>0</v>
      </c>
      <c r="V38" s="200">
        <v>2</v>
      </c>
      <c r="W38" s="200">
        <v>4</v>
      </c>
      <c r="X38" s="272">
        <v>7</v>
      </c>
      <c r="Y38" s="175"/>
      <c r="Z38" s="163" t="s">
        <v>227</v>
      </c>
      <c r="AA38" s="163" t="s">
        <v>228</v>
      </c>
      <c r="AB38" s="200">
        <v>3</v>
      </c>
      <c r="AC38" s="200">
        <v>0</v>
      </c>
      <c r="AD38" s="200">
        <v>2</v>
      </c>
      <c r="AE38" s="200">
        <v>4</v>
      </c>
      <c r="AF38" s="272">
        <v>7</v>
      </c>
      <c r="AG38" s="175"/>
    </row>
    <row r="39" spans="1:33" ht="15" customHeight="1">
      <c r="A39" s="232" t="s">
        <v>309</v>
      </c>
      <c r="B39" s="234" t="s">
        <v>310</v>
      </c>
      <c r="C39" s="247">
        <v>3</v>
      </c>
      <c r="D39" s="247">
        <v>0</v>
      </c>
      <c r="E39" s="247">
        <v>0</v>
      </c>
      <c r="F39" s="247">
        <v>3</v>
      </c>
      <c r="G39" s="248">
        <v>4</v>
      </c>
      <c r="I39" s="47" t="s">
        <v>366</v>
      </c>
      <c r="J39" s="288" t="s">
        <v>136</v>
      </c>
      <c r="K39" s="222">
        <v>3</v>
      </c>
      <c r="L39" s="222">
        <v>0</v>
      </c>
      <c r="M39" s="222">
        <v>0</v>
      </c>
      <c r="N39" s="222">
        <v>3</v>
      </c>
      <c r="O39" s="177">
        <v>3</v>
      </c>
      <c r="Q39" s="57" t="s">
        <v>55</v>
      </c>
      <c r="R39" s="143" t="s">
        <v>141</v>
      </c>
      <c r="S39" s="152" t="s">
        <v>229</v>
      </c>
      <c r="T39" s="200">
        <v>3</v>
      </c>
      <c r="U39" s="200">
        <v>0</v>
      </c>
      <c r="V39" s="200">
        <v>0</v>
      </c>
      <c r="W39" s="200">
        <v>3</v>
      </c>
      <c r="X39" s="272">
        <v>5</v>
      </c>
      <c r="Y39" s="175"/>
      <c r="Z39" s="78"/>
      <c r="AA39" s="45"/>
      <c r="AB39" s="46"/>
      <c r="AC39" s="46"/>
      <c r="AD39" s="46"/>
      <c r="AE39" s="46"/>
      <c r="AF39" s="135"/>
      <c r="AG39" s="175"/>
    </row>
    <row r="40" spans="1:33" ht="15" customHeight="1">
      <c r="A40" s="232" t="s">
        <v>311</v>
      </c>
      <c r="B40" s="234" t="s">
        <v>312</v>
      </c>
      <c r="C40" s="235">
        <v>2</v>
      </c>
      <c r="D40" s="235">
        <v>0</v>
      </c>
      <c r="E40" s="235">
        <v>0</v>
      </c>
      <c r="F40" s="235">
        <v>2</v>
      </c>
      <c r="G40" s="236">
        <v>3</v>
      </c>
      <c r="I40" s="130" t="s">
        <v>12</v>
      </c>
      <c r="J40" s="131" t="s">
        <v>66</v>
      </c>
      <c r="K40" s="139">
        <v>2</v>
      </c>
      <c r="L40" s="139">
        <v>0</v>
      </c>
      <c r="M40" s="139">
        <v>0</v>
      </c>
      <c r="N40" s="139">
        <v>2</v>
      </c>
      <c r="O40" s="135">
        <v>3</v>
      </c>
      <c r="Q40" s="57" t="s">
        <v>55</v>
      </c>
      <c r="R40" s="160" t="s">
        <v>230</v>
      </c>
      <c r="S40" s="160" t="s">
        <v>69</v>
      </c>
      <c r="T40" s="200">
        <v>3</v>
      </c>
      <c r="U40" s="200">
        <v>0</v>
      </c>
      <c r="V40" s="200">
        <v>2</v>
      </c>
      <c r="W40" s="200">
        <v>4</v>
      </c>
      <c r="X40" s="273">
        <v>6</v>
      </c>
      <c r="Y40" s="175"/>
      <c r="Z40" s="78"/>
      <c r="AA40" s="45"/>
      <c r="AB40" s="46"/>
      <c r="AC40" s="46"/>
      <c r="AD40" s="46"/>
      <c r="AE40" s="46"/>
      <c r="AF40" s="135"/>
      <c r="AG40" s="175"/>
    </row>
    <row r="41" spans="1:33" s="6" customFormat="1" ht="22.5" customHeight="1">
      <c r="A41" s="249" t="s">
        <v>313</v>
      </c>
      <c r="B41" s="234" t="s">
        <v>139</v>
      </c>
      <c r="C41" s="247">
        <v>3</v>
      </c>
      <c r="D41" s="247">
        <v>0</v>
      </c>
      <c r="E41" s="247">
        <v>2</v>
      </c>
      <c r="F41" s="247">
        <v>4</v>
      </c>
      <c r="G41" s="248">
        <v>7</v>
      </c>
      <c r="I41" s="130" t="s">
        <v>13</v>
      </c>
      <c r="J41" s="131" t="s">
        <v>67</v>
      </c>
      <c r="K41" s="139">
        <v>2</v>
      </c>
      <c r="L41" s="139">
        <v>0</v>
      </c>
      <c r="M41" s="139">
        <v>0</v>
      </c>
      <c r="N41" s="139">
        <v>2</v>
      </c>
      <c r="O41" s="135">
        <v>3</v>
      </c>
      <c r="Q41" s="57"/>
      <c r="R41" s="143"/>
      <c r="S41" s="152"/>
      <c r="T41" s="200"/>
      <c r="U41" s="200"/>
      <c r="V41" s="200"/>
      <c r="W41" s="200"/>
      <c r="X41" s="272"/>
      <c r="Y41" s="55"/>
      <c r="Z41" s="78"/>
      <c r="AA41" s="45"/>
      <c r="AB41" s="46"/>
      <c r="AC41" s="46"/>
      <c r="AD41" s="46"/>
      <c r="AE41" s="46"/>
      <c r="AF41" s="135"/>
      <c r="AG41" s="55"/>
    </row>
    <row r="42" spans="1:33" ht="15" customHeight="1">
      <c r="A42" s="249" t="s">
        <v>143</v>
      </c>
      <c r="B42" s="250" t="s">
        <v>144</v>
      </c>
      <c r="C42" s="235">
        <v>1</v>
      </c>
      <c r="D42" s="235">
        <v>0</v>
      </c>
      <c r="E42" s="235">
        <v>2</v>
      </c>
      <c r="F42" s="235">
        <v>2</v>
      </c>
      <c r="G42" s="236">
        <v>3</v>
      </c>
      <c r="I42" s="324" t="s">
        <v>15</v>
      </c>
      <c r="J42" s="325"/>
      <c r="K42" s="132">
        <v>18</v>
      </c>
      <c r="L42" s="132">
        <v>0</v>
      </c>
      <c r="M42" s="132">
        <v>4</v>
      </c>
      <c r="N42" s="132">
        <v>20</v>
      </c>
      <c r="O42" s="133">
        <v>30</v>
      </c>
      <c r="Q42" s="156"/>
      <c r="R42" s="308" t="s">
        <v>57</v>
      </c>
      <c r="S42" s="309"/>
      <c r="T42" s="216">
        <f>SUM(T38:T41)</f>
        <v>9</v>
      </c>
      <c r="U42" s="216">
        <f>SUM(U38:U41)</f>
        <v>0</v>
      </c>
      <c r="V42" s="216">
        <f>SUM(V38:V41)</f>
        <v>4</v>
      </c>
      <c r="W42" s="216">
        <f>SUM(W38:W41)</f>
        <v>11</v>
      </c>
      <c r="X42" s="58">
        <f>SUM(X38:X41)</f>
        <v>18</v>
      </c>
      <c r="Y42" s="175"/>
      <c r="Z42" s="78"/>
      <c r="AA42" s="45"/>
      <c r="AB42" s="46"/>
      <c r="AC42" s="46"/>
      <c r="AD42" s="46"/>
      <c r="AE42" s="46"/>
      <c r="AF42" s="135"/>
      <c r="AG42" s="175"/>
    </row>
    <row r="43" spans="1:33" ht="15" customHeight="1">
      <c r="A43" s="251" t="s">
        <v>314</v>
      </c>
      <c r="B43" s="234" t="s">
        <v>315</v>
      </c>
      <c r="C43" s="247">
        <v>3</v>
      </c>
      <c r="D43" s="247">
        <v>0</v>
      </c>
      <c r="E43" s="247">
        <v>0</v>
      </c>
      <c r="F43" s="247">
        <v>3</v>
      </c>
      <c r="G43" s="248">
        <v>5</v>
      </c>
      <c r="Q43" s="156" t="s">
        <v>56</v>
      </c>
      <c r="R43" s="47" t="s">
        <v>366</v>
      </c>
      <c r="S43" s="288" t="s">
        <v>136</v>
      </c>
      <c r="T43" s="222">
        <v>3</v>
      </c>
      <c r="U43" s="222">
        <v>0</v>
      </c>
      <c r="V43" s="222">
        <v>0</v>
      </c>
      <c r="W43" s="222">
        <v>3</v>
      </c>
      <c r="X43" s="177">
        <v>3</v>
      </c>
      <c r="Y43" s="175"/>
      <c r="Z43" s="78"/>
      <c r="AA43" s="45"/>
      <c r="AB43" s="46"/>
      <c r="AC43" s="46"/>
      <c r="AD43" s="46"/>
      <c r="AE43" s="46"/>
      <c r="AF43" s="135"/>
      <c r="AG43" s="175"/>
    </row>
    <row r="44" spans="1:33" ht="15" customHeight="1">
      <c r="A44" s="237" t="s">
        <v>316</v>
      </c>
      <c r="B44" s="252" t="s">
        <v>271</v>
      </c>
      <c r="C44" s="253">
        <v>3</v>
      </c>
      <c r="D44" s="253">
        <v>0</v>
      </c>
      <c r="E44" s="253">
        <v>0</v>
      </c>
      <c r="F44" s="253">
        <v>3</v>
      </c>
      <c r="G44" s="254">
        <v>3</v>
      </c>
      <c r="Q44" s="156" t="s">
        <v>56</v>
      </c>
      <c r="R44" s="289" t="s">
        <v>238</v>
      </c>
      <c r="S44" s="290" t="s">
        <v>184</v>
      </c>
      <c r="T44" s="291">
        <v>2</v>
      </c>
      <c r="U44" s="291">
        <v>0</v>
      </c>
      <c r="V44" s="291">
        <v>0</v>
      </c>
      <c r="W44" s="291">
        <v>2</v>
      </c>
      <c r="X44" s="291">
        <v>3</v>
      </c>
      <c r="Y44" s="175"/>
      <c r="Z44" s="78"/>
      <c r="AA44" s="45"/>
      <c r="AB44" s="46"/>
      <c r="AC44" s="46"/>
      <c r="AD44" s="46"/>
      <c r="AE44" s="46"/>
      <c r="AF44" s="135"/>
      <c r="AG44" s="175"/>
    </row>
    <row r="45" spans="1:33" ht="15" customHeight="1">
      <c r="A45" s="79" t="s">
        <v>317</v>
      </c>
      <c r="B45" s="82" t="s">
        <v>14</v>
      </c>
      <c r="C45" s="49">
        <v>0</v>
      </c>
      <c r="D45" s="49">
        <v>2</v>
      </c>
      <c r="E45" s="49">
        <v>0</v>
      </c>
      <c r="F45" s="49">
        <v>1</v>
      </c>
      <c r="G45" s="145">
        <v>1</v>
      </c>
      <c r="Q45" s="156" t="s">
        <v>56</v>
      </c>
      <c r="R45" s="130" t="s">
        <v>12</v>
      </c>
      <c r="S45" s="131" t="s">
        <v>66</v>
      </c>
      <c r="T45" s="200">
        <v>2</v>
      </c>
      <c r="U45" s="200">
        <v>0</v>
      </c>
      <c r="V45" s="200">
        <v>0</v>
      </c>
      <c r="W45" s="200">
        <v>2</v>
      </c>
      <c r="X45" s="272">
        <v>3</v>
      </c>
      <c r="Y45" s="175"/>
      <c r="Z45" s="78"/>
      <c r="AA45" s="45"/>
      <c r="AB45" s="46"/>
      <c r="AC45" s="46"/>
      <c r="AD45" s="46"/>
      <c r="AE45" s="46"/>
      <c r="AF45" s="135"/>
      <c r="AG45" s="175"/>
    </row>
    <row r="46" spans="1:33" ht="15" customHeight="1">
      <c r="A46" s="322" t="s">
        <v>15</v>
      </c>
      <c r="B46" s="323"/>
      <c r="C46" s="217">
        <f>SUM(C38:C45)</f>
        <v>18</v>
      </c>
      <c r="D46" s="217">
        <f>SUM(D38:D45)</f>
        <v>2</v>
      </c>
      <c r="E46" s="217">
        <f>SUM(E38:E45)</f>
        <v>4</v>
      </c>
      <c r="F46" s="217">
        <f>SUM(F38:F45)</f>
        <v>21</v>
      </c>
      <c r="G46" s="27">
        <f>SUM(G38:G45)</f>
        <v>31</v>
      </c>
      <c r="I46" s="147"/>
      <c r="J46" s="134" t="s">
        <v>28</v>
      </c>
      <c r="K46" s="134"/>
      <c r="L46" s="134"/>
      <c r="M46" s="134"/>
      <c r="N46" s="134"/>
      <c r="O46" s="153"/>
      <c r="Q46" s="156" t="s">
        <v>56</v>
      </c>
      <c r="R46" s="130" t="s">
        <v>13</v>
      </c>
      <c r="S46" s="131" t="s">
        <v>67</v>
      </c>
      <c r="T46" s="200">
        <v>2</v>
      </c>
      <c r="U46" s="200">
        <v>0</v>
      </c>
      <c r="V46" s="200">
        <v>0</v>
      </c>
      <c r="W46" s="200">
        <v>2</v>
      </c>
      <c r="X46" s="272">
        <v>3</v>
      </c>
      <c r="Y46" s="175"/>
      <c r="Z46" s="279" t="s">
        <v>59</v>
      </c>
      <c r="AA46" s="281"/>
      <c r="AB46" s="28">
        <f>SUM(AB38:AB45)</f>
        <v>3</v>
      </c>
      <c r="AC46" s="28">
        <f>SUM(AC38:AC45)</f>
        <v>0</v>
      </c>
      <c r="AD46" s="28">
        <f>SUM(AD38:AD45)</f>
        <v>2</v>
      </c>
      <c r="AE46" s="28">
        <f>SUM(AE38:AE45)</f>
        <v>4</v>
      </c>
      <c r="AF46" s="64">
        <f>SUM(AF38:AF45)</f>
        <v>7</v>
      </c>
      <c r="AG46" s="175"/>
    </row>
    <row r="47" spans="1:33" ht="15" customHeight="1">
      <c r="A47" s="211"/>
      <c r="B47" s="212"/>
      <c r="C47" s="213"/>
      <c r="D47" s="213"/>
      <c r="E47" s="213"/>
      <c r="F47" s="213"/>
      <c r="G47" s="214"/>
      <c r="I47" s="20" t="s">
        <v>2</v>
      </c>
      <c r="J47" s="21" t="s">
        <v>3</v>
      </c>
      <c r="K47" s="22" t="s">
        <v>0</v>
      </c>
      <c r="L47" s="22" t="s">
        <v>4</v>
      </c>
      <c r="M47" s="22" t="s">
        <v>5</v>
      </c>
      <c r="N47" s="22" t="s">
        <v>6</v>
      </c>
      <c r="O47" s="127" t="s">
        <v>7</v>
      </c>
      <c r="Q47" s="156"/>
      <c r="R47" s="308" t="s">
        <v>58</v>
      </c>
      <c r="S47" s="309"/>
      <c r="T47" s="216">
        <v>9</v>
      </c>
      <c r="U47" s="216">
        <f>SUM(U44:U46)</f>
        <v>0</v>
      </c>
      <c r="V47" s="216">
        <f>SUM(V44:V46)</f>
        <v>0</v>
      </c>
      <c r="W47" s="216">
        <v>9</v>
      </c>
      <c r="X47" s="216">
        <v>12</v>
      </c>
      <c r="Y47" s="175"/>
      <c r="Z47" s="282"/>
      <c r="AA47" s="277"/>
      <c r="AB47" s="33"/>
      <c r="AC47" s="33"/>
      <c r="AD47" s="33"/>
      <c r="AE47" s="33"/>
      <c r="AF47" s="34"/>
      <c r="AG47" s="175"/>
    </row>
    <row r="48" spans="1:33" ht="15" customHeight="1">
      <c r="A48" s="211"/>
      <c r="B48" s="212"/>
      <c r="C48" s="213"/>
      <c r="D48" s="213"/>
      <c r="E48" s="213"/>
      <c r="F48" s="213"/>
      <c r="G48" s="214"/>
      <c r="I48" s="47" t="s">
        <v>367</v>
      </c>
      <c r="J48" s="47" t="s">
        <v>138</v>
      </c>
      <c r="K48" s="222">
        <v>3</v>
      </c>
      <c r="L48" s="222">
        <v>0</v>
      </c>
      <c r="M48" s="222">
        <v>0</v>
      </c>
      <c r="N48" s="222">
        <v>3</v>
      </c>
      <c r="O48" s="177">
        <v>3</v>
      </c>
      <c r="Q48" s="156"/>
      <c r="R48" s="28" t="s">
        <v>59</v>
      </c>
      <c r="S48" s="28"/>
      <c r="T48" s="28">
        <f>SUM(T42,T47)</f>
        <v>18</v>
      </c>
      <c r="U48" s="28">
        <f>SUM(U42,U47)</f>
        <v>0</v>
      </c>
      <c r="V48" s="28">
        <f>SUM(V42,V47)</f>
        <v>4</v>
      </c>
      <c r="W48" s="28">
        <v>20</v>
      </c>
      <c r="X48" s="29">
        <v>30</v>
      </c>
      <c r="Y48" s="175"/>
      <c r="Z48" s="3"/>
      <c r="AA48" s="12"/>
      <c r="AB48" s="12"/>
      <c r="AC48" s="12"/>
      <c r="AD48" s="12"/>
      <c r="AE48" s="12"/>
      <c r="AF48" s="13"/>
      <c r="AG48" s="175"/>
    </row>
    <row r="49" spans="1:33" ht="15" customHeight="1">
      <c r="A49" s="211"/>
      <c r="B49" s="212"/>
      <c r="C49" s="213"/>
      <c r="D49" s="213"/>
      <c r="E49" s="213"/>
      <c r="F49" s="213"/>
      <c r="G49" s="214"/>
      <c r="I49" s="160" t="s">
        <v>231</v>
      </c>
      <c r="J49" s="160" t="s">
        <v>232</v>
      </c>
      <c r="K49" s="161">
        <v>3</v>
      </c>
      <c r="L49" s="161">
        <v>0</v>
      </c>
      <c r="M49" s="161">
        <v>0</v>
      </c>
      <c r="N49" s="161">
        <v>3</v>
      </c>
      <c r="O49" s="178">
        <v>4</v>
      </c>
      <c r="Y49" s="175"/>
      <c r="Z49" s="3"/>
      <c r="AA49" s="12"/>
      <c r="AB49" s="12"/>
      <c r="AC49" s="12"/>
      <c r="AD49" s="12"/>
      <c r="AE49" s="12"/>
      <c r="AF49" s="13"/>
      <c r="AG49" s="175"/>
    </row>
    <row r="50" spans="1:33" ht="15" customHeight="1">
      <c r="A50" s="211"/>
      <c r="B50" s="212"/>
      <c r="C50" s="213"/>
      <c r="D50" s="213"/>
      <c r="E50" s="213"/>
      <c r="F50" s="213"/>
      <c r="G50" s="214"/>
      <c r="I50" s="143" t="s">
        <v>22</v>
      </c>
      <c r="J50" s="152" t="s">
        <v>23</v>
      </c>
      <c r="K50" s="144">
        <v>3</v>
      </c>
      <c r="L50" s="144">
        <v>0</v>
      </c>
      <c r="M50" s="144">
        <v>2</v>
      </c>
      <c r="N50" s="144">
        <v>4</v>
      </c>
      <c r="O50" s="155">
        <v>6</v>
      </c>
      <c r="Q50" s="3"/>
      <c r="R50" s="12"/>
      <c r="S50" s="12"/>
      <c r="T50" s="12"/>
      <c r="U50" s="12"/>
      <c r="V50" s="12"/>
      <c r="W50" s="12"/>
      <c r="X50" s="13"/>
      <c r="Y50" s="175"/>
      <c r="Z50" s="3"/>
      <c r="AA50" s="12"/>
      <c r="AB50" s="12"/>
      <c r="AC50" s="12"/>
      <c r="AD50" s="12"/>
      <c r="AE50" s="12"/>
      <c r="AF50" s="13"/>
      <c r="AG50" s="175"/>
    </row>
    <row r="51" spans="1:33" ht="15" customHeight="1">
      <c r="A51" s="211"/>
      <c r="B51" s="212"/>
      <c r="C51" s="213"/>
      <c r="D51" s="213"/>
      <c r="E51" s="213"/>
      <c r="F51" s="213"/>
      <c r="G51" s="214"/>
      <c r="I51" s="143" t="s">
        <v>233</v>
      </c>
      <c r="J51" s="152" t="s">
        <v>146</v>
      </c>
      <c r="K51" s="144">
        <v>3</v>
      </c>
      <c r="L51" s="144">
        <v>0</v>
      </c>
      <c r="M51" s="144">
        <v>2</v>
      </c>
      <c r="N51" s="144">
        <v>4</v>
      </c>
      <c r="O51" s="145">
        <v>6</v>
      </c>
      <c r="Q51" s="56"/>
      <c r="R51" s="339" t="s">
        <v>28</v>
      </c>
      <c r="S51" s="339"/>
      <c r="T51" s="339"/>
      <c r="U51" s="339"/>
      <c r="V51" s="339"/>
      <c r="W51" s="339"/>
      <c r="X51" s="340"/>
      <c r="Y51" s="175"/>
      <c r="Z51" s="346" t="s">
        <v>28</v>
      </c>
      <c r="AA51" s="339"/>
      <c r="AB51" s="339"/>
      <c r="AC51" s="339"/>
      <c r="AD51" s="339"/>
      <c r="AE51" s="339"/>
      <c r="AF51" s="340"/>
      <c r="AG51" s="175"/>
    </row>
    <row r="52" spans="1:33" ht="15" customHeight="1">
      <c r="A52" s="211"/>
      <c r="B52" s="212"/>
      <c r="C52" s="213"/>
      <c r="D52" s="213"/>
      <c r="E52" s="213"/>
      <c r="F52" s="213"/>
      <c r="G52" s="214"/>
      <c r="I52" s="166" t="s">
        <v>140</v>
      </c>
      <c r="J52" s="166" t="s">
        <v>234</v>
      </c>
      <c r="K52" s="164">
        <v>2</v>
      </c>
      <c r="L52" s="164">
        <v>2</v>
      </c>
      <c r="M52" s="164">
        <v>0</v>
      </c>
      <c r="N52" s="164">
        <v>3</v>
      </c>
      <c r="O52" s="164">
        <v>5</v>
      </c>
      <c r="Q52" s="156"/>
      <c r="R52" s="266" t="s">
        <v>2</v>
      </c>
      <c r="S52" s="266" t="s">
        <v>3</v>
      </c>
      <c r="T52" s="28" t="s">
        <v>0</v>
      </c>
      <c r="U52" s="28" t="s">
        <v>4</v>
      </c>
      <c r="V52" s="28" t="s">
        <v>5</v>
      </c>
      <c r="W52" s="28" t="s">
        <v>6</v>
      </c>
      <c r="X52" s="267" t="s">
        <v>7</v>
      </c>
      <c r="Y52" s="175"/>
      <c r="Z52" s="278" t="s">
        <v>2</v>
      </c>
      <c r="AA52" s="266" t="s">
        <v>3</v>
      </c>
      <c r="AB52" s="28" t="s">
        <v>0</v>
      </c>
      <c r="AC52" s="28" t="s">
        <v>4</v>
      </c>
      <c r="AD52" s="28" t="s">
        <v>5</v>
      </c>
      <c r="AE52" s="28" t="s">
        <v>6</v>
      </c>
      <c r="AF52" s="267" t="s">
        <v>7</v>
      </c>
      <c r="AG52" s="175"/>
    </row>
    <row r="53" spans="1:33" ht="15" customHeight="1">
      <c r="A53" s="319" t="s">
        <v>28</v>
      </c>
      <c r="B53" s="320"/>
      <c r="C53" s="320"/>
      <c r="D53" s="320"/>
      <c r="E53" s="320"/>
      <c r="F53" s="320"/>
      <c r="G53" s="321"/>
      <c r="I53" s="130" t="s">
        <v>24</v>
      </c>
      <c r="J53" s="131" t="s">
        <v>49</v>
      </c>
      <c r="K53" s="139">
        <v>2</v>
      </c>
      <c r="L53" s="139">
        <v>0</v>
      </c>
      <c r="M53" s="139">
        <v>0</v>
      </c>
      <c r="N53" s="139">
        <v>2</v>
      </c>
      <c r="O53" s="135">
        <v>3</v>
      </c>
      <c r="Q53" s="57" t="s">
        <v>55</v>
      </c>
      <c r="R53" s="160" t="s">
        <v>231</v>
      </c>
      <c r="S53" s="160" t="s">
        <v>232</v>
      </c>
      <c r="T53" s="200">
        <v>3</v>
      </c>
      <c r="U53" s="200">
        <v>0</v>
      </c>
      <c r="V53" s="200">
        <v>0</v>
      </c>
      <c r="W53" s="200">
        <v>3</v>
      </c>
      <c r="X53" s="273">
        <v>4</v>
      </c>
      <c r="Y53" s="175"/>
      <c r="Z53" s="160" t="s">
        <v>231</v>
      </c>
      <c r="AA53" s="160" t="s">
        <v>232</v>
      </c>
      <c r="AB53" s="200">
        <v>3</v>
      </c>
      <c r="AC53" s="200">
        <v>0</v>
      </c>
      <c r="AD53" s="200">
        <v>0</v>
      </c>
      <c r="AE53" s="200">
        <v>3</v>
      </c>
      <c r="AF53" s="273">
        <v>4</v>
      </c>
      <c r="AG53" s="175"/>
    </row>
    <row r="54" spans="1:33" ht="15" customHeight="1">
      <c r="A54" s="20" t="s">
        <v>2</v>
      </c>
      <c r="B54" s="21" t="s">
        <v>3</v>
      </c>
      <c r="C54" s="22" t="s">
        <v>0</v>
      </c>
      <c r="D54" s="22" t="s">
        <v>4</v>
      </c>
      <c r="E54" s="22" t="s">
        <v>5</v>
      </c>
      <c r="F54" s="22" t="s">
        <v>6</v>
      </c>
      <c r="G54" s="127" t="s">
        <v>7</v>
      </c>
      <c r="I54" s="130" t="s">
        <v>25</v>
      </c>
      <c r="J54" s="131" t="s">
        <v>26</v>
      </c>
      <c r="K54" s="139">
        <v>2</v>
      </c>
      <c r="L54" s="139">
        <v>0</v>
      </c>
      <c r="M54" s="139">
        <v>0</v>
      </c>
      <c r="N54" s="139">
        <v>2</v>
      </c>
      <c r="O54" s="135">
        <v>3</v>
      </c>
      <c r="Q54" s="57" t="s">
        <v>55</v>
      </c>
      <c r="R54" s="166" t="s">
        <v>140</v>
      </c>
      <c r="S54" s="166" t="s">
        <v>234</v>
      </c>
      <c r="T54" s="200">
        <v>2</v>
      </c>
      <c r="U54" s="200">
        <v>2</v>
      </c>
      <c r="V54" s="200">
        <v>0</v>
      </c>
      <c r="W54" s="200">
        <v>3</v>
      </c>
      <c r="X54" s="200">
        <v>5</v>
      </c>
      <c r="Y54" s="175"/>
      <c r="Z54" s="166" t="s">
        <v>140</v>
      </c>
      <c r="AA54" s="166" t="s">
        <v>234</v>
      </c>
      <c r="AB54" s="200">
        <v>2</v>
      </c>
      <c r="AC54" s="200">
        <v>2</v>
      </c>
      <c r="AD54" s="200">
        <v>0</v>
      </c>
      <c r="AE54" s="200">
        <v>3</v>
      </c>
      <c r="AF54" s="200">
        <v>5</v>
      </c>
      <c r="AG54" s="175"/>
    </row>
    <row r="55" spans="1:33" ht="15" customHeight="1">
      <c r="A55" s="232" t="s">
        <v>318</v>
      </c>
      <c r="B55" s="234" t="s">
        <v>319</v>
      </c>
      <c r="C55" s="247">
        <v>2</v>
      </c>
      <c r="D55" s="247">
        <v>0</v>
      </c>
      <c r="E55" s="247">
        <v>0</v>
      </c>
      <c r="F55" s="247">
        <v>2</v>
      </c>
      <c r="G55" s="248">
        <v>3</v>
      </c>
      <c r="I55" s="324" t="s">
        <v>15</v>
      </c>
      <c r="J55" s="325"/>
      <c r="K55" s="132">
        <v>18</v>
      </c>
      <c r="L55" s="132">
        <v>2</v>
      </c>
      <c r="M55" s="132">
        <v>4</v>
      </c>
      <c r="N55" s="132">
        <v>21</v>
      </c>
      <c r="O55" s="133">
        <v>30</v>
      </c>
      <c r="Q55" s="57"/>
      <c r="R55" s="308" t="s">
        <v>57</v>
      </c>
      <c r="S55" s="309"/>
      <c r="T55" s="216">
        <f>SUM(T53:T54)</f>
        <v>5</v>
      </c>
      <c r="U55" s="216">
        <f>SUM(U53:U54)</f>
        <v>2</v>
      </c>
      <c r="V55" s="216">
        <f>SUM(V53:V54)</f>
        <v>0</v>
      </c>
      <c r="W55" s="216">
        <f>SUM(W53:W54)</f>
        <v>6</v>
      </c>
      <c r="X55" s="216">
        <f>SUM(X53:X54)</f>
        <v>9</v>
      </c>
      <c r="Y55" s="175"/>
      <c r="Z55" s="78"/>
      <c r="AA55" s="45"/>
      <c r="AB55" s="46"/>
      <c r="AC55" s="46"/>
      <c r="AD55" s="46"/>
      <c r="AE55" s="46"/>
      <c r="AF55" s="135"/>
      <c r="AG55" s="175"/>
    </row>
    <row r="56" spans="1:33" ht="15" customHeight="1">
      <c r="A56" s="232" t="s">
        <v>145</v>
      </c>
      <c r="B56" s="234" t="s">
        <v>146</v>
      </c>
      <c r="C56" s="235">
        <v>3</v>
      </c>
      <c r="D56" s="235">
        <v>0</v>
      </c>
      <c r="E56" s="235">
        <v>2</v>
      </c>
      <c r="F56" s="235">
        <v>4</v>
      </c>
      <c r="G56" s="236">
        <v>7</v>
      </c>
      <c r="P56" s="6"/>
      <c r="Q56" s="156"/>
      <c r="R56" s="143" t="s">
        <v>22</v>
      </c>
      <c r="S56" s="152" t="s">
        <v>23</v>
      </c>
      <c r="T56" s="144">
        <v>3</v>
      </c>
      <c r="U56" s="144">
        <v>0</v>
      </c>
      <c r="V56" s="144">
        <v>2</v>
      </c>
      <c r="W56" s="144">
        <v>4</v>
      </c>
      <c r="X56" s="155">
        <v>6</v>
      </c>
      <c r="Y56" s="55"/>
      <c r="Z56" s="78"/>
      <c r="AA56" s="45"/>
      <c r="AB56" s="46"/>
      <c r="AC56" s="46"/>
      <c r="AD56" s="46"/>
      <c r="AE56" s="46"/>
      <c r="AF56" s="135"/>
      <c r="AG56" s="175"/>
    </row>
    <row r="57" spans="1:33" s="6" customFormat="1" ht="22.5" customHeight="1">
      <c r="A57" s="249" t="s">
        <v>320</v>
      </c>
      <c r="B57" s="250" t="s">
        <v>321</v>
      </c>
      <c r="C57" s="247">
        <v>3</v>
      </c>
      <c r="D57" s="247">
        <v>0</v>
      </c>
      <c r="E57" s="247">
        <v>0</v>
      </c>
      <c r="F57" s="247">
        <v>3</v>
      </c>
      <c r="G57" s="248">
        <v>5</v>
      </c>
      <c r="P57" s="4"/>
      <c r="Q57" s="156" t="s">
        <v>56</v>
      </c>
      <c r="R57" s="47" t="s">
        <v>367</v>
      </c>
      <c r="S57" s="47" t="s">
        <v>138</v>
      </c>
      <c r="T57" s="222">
        <v>3</v>
      </c>
      <c r="U57" s="222">
        <v>0</v>
      </c>
      <c r="V57" s="222">
        <v>0</v>
      </c>
      <c r="W57" s="222">
        <v>3</v>
      </c>
      <c r="X57" s="177">
        <v>3</v>
      </c>
      <c r="Y57" s="175"/>
      <c r="Z57" s="78"/>
      <c r="AA57" s="45"/>
      <c r="AB57" s="46"/>
      <c r="AC57" s="46"/>
      <c r="AD57" s="46"/>
      <c r="AE57" s="46"/>
      <c r="AF57" s="135"/>
      <c r="AG57" s="55"/>
    </row>
    <row r="58" spans="1:33" ht="15" customHeight="1">
      <c r="A58" s="232" t="s">
        <v>322</v>
      </c>
      <c r="B58" s="234" t="s">
        <v>32</v>
      </c>
      <c r="C58" s="235">
        <v>2</v>
      </c>
      <c r="D58" s="235">
        <v>0</v>
      </c>
      <c r="E58" s="235">
        <v>0</v>
      </c>
      <c r="F58" s="235">
        <v>2</v>
      </c>
      <c r="G58" s="236">
        <v>3</v>
      </c>
      <c r="Q58" s="156" t="s">
        <v>56</v>
      </c>
      <c r="R58" s="143" t="s">
        <v>233</v>
      </c>
      <c r="S58" s="152" t="s">
        <v>146</v>
      </c>
      <c r="T58" s="200">
        <v>3</v>
      </c>
      <c r="U58" s="200">
        <v>0</v>
      </c>
      <c r="V58" s="200">
        <v>2</v>
      </c>
      <c r="W58" s="200">
        <v>4</v>
      </c>
      <c r="X58" s="273">
        <v>6</v>
      </c>
      <c r="Y58" s="175"/>
      <c r="Z58" s="78"/>
      <c r="AA58" s="45"/>
      <c r="AB58" s="46"/>
      <c r="AC58" s="46"/>
      <c r="AD58" s="46"/>
      <c r="AE58" s="46"/>
      <c r="AF58" s="135"/>
      <c r="AG58" s="175"/>
    </row>
    <row r="59" spans="1:33" ht="15" customHeight="1">
      <c r="A59" s="232" t="s">
        <v>323</v>
      </c>
      <c r="B59" s="234" t="s">
        <v>324</v>
      </c>
      <c r="C59" s="247">
        <v>0</v>
      </c>
      <c r="D59" s="247">
        <v>0</v>
      </c>
      <c r="E59" s="247">
        <v>4</v>
      </c>
      <c r="F59" s="247">
        <v>2</v>
      </c>
      <c r="G59" s="248">
        <v>4</v>
      </c>
      <c r="J59" s="219" t="s">
        <v>29</v>
      </c>
      <c r="K59" s="220"/>
      <c r="L59" s="220"/>
      <c r="M59" s="220"/>
      <c r="N59" s="220"/>
      <c r="O59" s="221"/>
      <c r="Q59" s="156" t="s">
        <v>56</v>
      </c>
      <c r="R59" s="130" t="s">
        <v>24</v>
      </c>
      <c r="S59" s="131" t="s">
        <v>49</v>
      </c>
      <c r="T59" s="200">
        <v>2</v>
      </c>
      <c r="U59" s="200">
        <v>0</v>
      </c>
      <c r="V59" s="200">
        <v>0</v>
      </c>
      <c r="W59" s="200">
        <v>2</v>
      </c>
      <c r="X59" s="272">
        <v>3</v>
      </c>
      <c r="Z59" s="78"/>
      <c r="AA59" s="45"/>
      <c r="AB59" s="46"/>
      <c r="AC59" s="46"/>
      <c r="AD59" s="46"/>
      <c r="AE59" s="46"/>
      <c r="AF59" s="135"/>
      <c r="AG59" s="175"/>
    </row>
    <row r="60" spans="1:33" ht="15" customHeight="1">
      <c r="A60" s="232" t="s">
        <v>325</v>
      </c>
      <c r="B60" s="234" t="s">
        <v>326</v>
      </c>
      <c r="C60" s="247">
        <v>3</v>
      </c>
      <c r="D60" s="247">
        <v>0</v>
      </c>
      <c r="E60" s="247">
        <v>0</v>
      </c>
      <c r="F60" s="247">
        <v>3</v>
      </c>
      <c r="G60" s="248">
        <v>4</v>
      </c>
      <c r="I60" s="124" t="s">
        <v>2</v>
      </c>
      <c r="J60" s="125" t="s">
        <v>3</v>
      </c>
      <c r="K60" s="126" t="s">
        <v>0</v>
      </c>
      <c r="L60" s="126" t="s">
        <v>4</v>
      </c>
      <c r="M60" s="126" t="s">
        <v>5</v>
      </c>
      <c r="N60" s="126" t="s">
        <v>6</v>
      </c>
      <c r="O60" s="127" t="s">
        <v>7</v>
      </c>
      <c r="Q60" s="156" t="s">
        <v>56</v>
      </c>
      <c r="R60" s="130" t="s">
        <v>25</v>
      </c>
      <c r="S60" s="131" t="s">
        <v>26</v>
      </c>
      <c r="T60" s="200">
        <v>2</v>
      </c>
      <c r="U60" s="200">
        <v>0</v>
      </c>
      <c r="V60" s="200">
        <v>0</v>
      </c>
      <c r="W60" s="200">
        <v>2</v>
      </c>
      <c r="X60" s="272">
        <v>3</v>
      </c>
      <c r="Y60" s="175"/>
      <c r="Z60" s="78"/>
      <c r="AA60" s="45"/>
      <c r="AB60" s="46"/>
      <c r="AC60" s="46"/>
      <c r="AD60" s="46"/>
      <c r="AE60" s="46"/>
      <c r="AF60" s="135"/>
      <c r="AG60" s="175"/>
    </row>
    <row r="61" spans="1:33" ht="15" customHeight="1">
      <c r="A61" s="237" t="s">
        <v>327</v>
      </c>
      <c r="B61" s="252" t="s">
        <v>294</v>
      </c>
      <c r="C61" s="253">
        <v>3</v>
      </c>
      <c r="D61" s="253">
        <v>0</v>
      </c>
      <c r="E61" s="253">
        <v>0</v>
      </c>
      <c r="F61" s="253">
        <v>3</v>
      </c>
      <c r="G61" s="254">
        <v>3</v>
      </c>
      <c r="I61" s="44" t="s">
        <v>371</v>
      </c>
      <c r="J61" s="117" t="s">
        <v>372</v>
      </c>
      <c r="K61" s="46">
        <v>2</v>
      </c>
      <c r="L61" s="46">
        <v>0</v>
      </c>
      <c r="M61" s="46">
        <v>0</v>
      </c>
      <c r="N61" s="46">
        <v>2</v>
      </c>
      <c r="O61" s="173">
        <v>3</v>
      </c>
      <c r="Q61" s="156"/>
      <c r="R61" s="308" t="s">
        <v>58</v>
      </c>
      <c r="S61" s="309"/>
      <c r="T61" s="216">
        <v>13</v>
      </c>
      <c r="U61" s="216">
        <f>SUM(U57:U60)</f>
        <v>0</v>
      </c>
      <c r="V61" s="216">
        <v>4</v>
      </c>
      <c r="W61" s="216">
        <v>15</v>
      </c>
      <c r="X61" s="216">
        <v>21</v>
      </c>
      <c r="Y61" s="175"/>
      <c r="Z61" s="78"/>
      <c r="AA61" s="45"/>
      <c r="AB61" s="46"/>
      <c r="AC61" s="46"/>
      <c r="AD61" s="46"/>
      <c r="AE61" s="46"/>
      <c r="AF61" s="135"/>
      <c r="AG61" s="175"/>
    </row>
    <row r="62" spans="1:33" ht="15" customHeight="1">
      <c r="A62" s="79" t="s">
        <v>328</v>
      </c>
      <c r="B62" s="82" t="s">
        <v>14</v>
      </c>
      <c r="C62" s="49">
        <v>0</v>
      </c>
      <c r="D62" s="49">
        <v>2</v>
      </c>
      <c r="E62" s="49">
        <v>0</v>
      </c>
      <c r="F62" s="49">
        <v>1</v>
      </c>
      <c r="G62" s="145">
        <v>1</v>
      </c>
      <c r="I62" s="160" t="s">
        <v>235</v>
      </c>
      <c r="J62" s="160" t="s">
        <v>68</v>
      </c>
      <c r="K62" s="161">
        <v>3</v>
      </c>
      <c r="L62" s="161">
        <v>0</v>
      </c>
      <c r="M62" s="161">
        <v>2</v>
      </c>
      <c r="N62" s="161">
        <v>4</v>
      </c>
      <c r="O62" s="178">
        <v>7</v>
      </c>
      <c r="Q62" s="156"/>
      <c r="R62" s="271" t="s">
        <v>59</v>
      </c>
      <c r="S62" s="271"/>
      <c r="T62" s="28">
        <f>SUM(T55,T61)</f>
        <v>18</v>
      </c>
      <c r="U62" s="28">
        <f>SUM(U55,U61)</f>
        <v>2</v>
      </c>
      <c r="V62" s="28">
        <f>SUM(V55,V61)</f>
        <v>4</v>
      </c>
      <c r="W62" s="28">
        <f>SUM(W55,W61)</f>
        <v>21</v>
      </c>
      <c r="X62" s="28">
        <f>SUM(X55,X61)</f>
        <v>30</v>
      </c>
      <c r="Y62" s="175"/>
      <c r="Z62" s="279" t="s">
        <v>59</v>
      </c>
      <c r="AA62" s="281"/>
      <c r="AB62" s="28">
        <f>SUM(AB53:AB54)</f>
        <v>5</v>
      </c>
      <c r="AC62" s="28">
        <f>SUM(AC53:AC54)</f>
        <v>2</v>
      </c>
      <c r="AD62" s="28">
        <f>SUM(AD53:AD54)</f>
        <v>0</v>
      </c>
      <c r="AE62" s="28">
        <f>SUM(AE53:AE54)</f>
        <v>6</v>
      </c>
      <c r="AF62" s="28">
        <f>SUM(AF53:AF54)</f>
        <v>9</v>
      </c>
      <c r="AG62" s="175"/>
    </row>
    <row r="63" spans="1:33" ht="15" customHeight="1">
      <c r="A63" s="335" t="s">
        <v>15</v>
      </c>
      <c r="B63" s="336"/>
      <c r="C63" s="28">
        <f>SUM(C55:C62)</f>
        <v>16</v>
      </c>
      <c r="D63" s="28">
        <f>SUM(D55:D62)</f>
        <v>2</v>
      </c>
      <c r="E63" s="28">
        <f>SUM(E55:E62)</f>
        <v>6</v>
      </c>
      <c r="F63" s="28">
        <f>SUM(F55:F62)</f>
        <v>20</v>
      </c>
      <c r="G63" s="29">
        <f>SUM(G55:G62)</f>
        <v>30</v>
      </c>
      <c r="I63" s="44" t="s">
        <v>368</v>
      </c>
      <c r="J63" s="44" t="s">
        <v>72</v>
      </c>
      <c r="K63" s="46">
        <v>3</v>
      </c>
      <c r="L63" s="46">
        <v>0</v>
      </c>
      <c r="M63" s="46">
        <v>0</v>
      </c>
      <c r="N63" s="46">
        <v>3</v>
      </c>
      <c r="O63" s="177">
        <v>4</v>
      </c>
      <c r="Q63" s="156"/>
      <c r="R63" s="306" t="s">
        <v>29</v>
      </c>
      <c r="S63" s="306"/>
      <c r="T63" s="306"/>
      <c r="U63" s="306"/>
      <c r="V63" s="306"/>
      <c r="W63" s="306"/>
      <c r="X63" s="307"/>
      <c r="Y63" s="175"/>
      <c r="Z63" s="3"/>
      <c r="AA63" s="12"/>
      <c r="AB63" s="12"/>
      <c r="AC63" s="12"/>
      <c r="AD63" s="12"/>
      <c r="AE63" s="12"/>
      <c r="AF63" s="13"/>
      <c r="AG63" s="175"/>
    </row>
    <row r="64" spans="1:33" ht="15" customHeight="1">
      <c r="A64" s="30"/>
      <c r="B64" s="31"/>
      <c r="C64" s="31"/>
      <c r="D64" s="31"/>
      <c r="E64" s="31"/>
      <c r="F64" s="31"/>
      <c r="G64" s="32"/>
      <c r="I64" s="47" t="s">
        <v>369</v>
      </c>
      <c r="J64" s="47" t="s">
        <v>370</v>
      </c>
      <c r="K64" s="222">
        <v>0</v>
      </c>
      <c r="L64" s="222">
        <v>2</v>
      </c>
      <c r="M64" s="222">
        <v>0</v>
      </c>
      <c r="N64" s="222">
        <v>1</v>
      </c>
      <c r="O64" s="177">
        <v>1</v>
      </c>
      <c r="Q64" s="3"/>
      <c r="R64" s="266" t="s">
        <v>2</v>
      </c>
      <c r="S64" s="266" t="s">
        <v>3</v>
      </c>
      <c r="T64" s="28" t="s">
        <v>0</v>
      </c>
      <c r="U64" s="28" t="s">
        <v>4</v>
      </c>
      <c r="V64" s="28" t="s">
        <v>5</v>
      </c>
      <c r="W64" s="28" t="s">
        <v>6</v>
      </c>
      <c r="X64" s="267" t="s">
        <v>7</v>
      </c>
      <c r="Y64" s="175"/>
      <c r="Z64" s="283"/>
      <c r="AA64" s="284"/>
      <c r="AB64" s="285"/>
      <c r="AC64" s="285"/>
      <c r="AD64" s="285"/>
      <c r="AE64" s="285"/>
      <c r="AF64" s="286"/>
      <c r="AG64" s="175"/>
    </row>
    <row r="65" spans="1:33" ht="15" customHeight="1">
      <c r="A65" s="30"/>
      <c r="B65" s="31"/>
      <c r="C65" s="31"/>
      <c r="D65" s="31"/>
      <c r="E65" s="31"/>
      <c r="F65" s="31"/>
      <c r="G65" s="32"/>
      <c r="I65" s="160" t="s">
        <v>147</v>
      </c>
      <c r="J65" s="160" t="s">
        <v>30</v>
      </c>
      <c r="K65" s="161">
        <v>3</v>
      </c>
      <c r="L65" s="161">
        <v>0</v>
      </c>
      <c r="M65" s="161">
        <v>0</v>
      </c>
      <c r="N65" s="161">
        <v>3</v>
      </c>
      <c r="O65" s="178">
        <v>5</v>
      </c>
      <c r="Q65" s="57" t="s">
        <v>55</v>
      </c>
      <c r="R65" s="44" t="s">
        <v>368</v>
      </c>
      <c r="S65" s="44" t="s">
        <v>72</v>
      </c>
      <c r="T65" s="46">
        <v>3</v>
      </c>
      <c r="U65" s="46">
        <v>0</v>
      </c>
      <c r="V65" s="46">
        <v>0</v>
      </c>
      <c r="W65" s="46">
        <v>3</v>
      </c>
      <c r="X65" s="177">
        <v>4</v>
      </c>
      <c r="Y65" s="175"/>
      <c r="Z65" s="346" t="s">
        <v>29</v>
      </c>
      <c r="AA65" s="339"/>
      <c r="AB65" s="339"/>
      <c r="AC65" s="339"/>
      <c r="AD65" s="339"/>
      <c r="AE65" s="339"/>
      <c r="AF65" s="340"/>
      <c r="AG65" s="175"/>
    </row>
    <row r="66" spans="1:33" ht="13.5" customHeight="1">
      <c r="A66" s="211"/>
      <c r="B66" s="212"/>
      <c r="C66" s="33"/>
      <c r="D66" s="33"/>
      <c r="E66" s="33"/>
      <c r="F66" s="33"/>
      <c r="G66" s="34"/>
      <c r="I66" s="160" t="s">
        <v>35</v>
      </c>
      <c r="J66" s="160" t="s">
        <v>101</v>
      </c>
      <c r="K66" s="161">
        <v>3</v>
      </c>
      <c r="L66" s="161">
        <v>0</v>
      </c>
      <c r="M66" s="161">
        <v>0</v>
      </c>
      <c r="N66" s="161">
        <v>3</v>
      </c>
      <c r="O66" s="178">
        <v>5</v>
      </c>
      <c r="Q66" s="57" t="s">
        <v>55</v>
      </c>
      <c r="R66" s="47" t="s">
        <v>369</v>
      </c>
      <c r="S66" s="47" t="s">
        <v>370</v>
      </c>
      <c r="T66" s="222">
        <v>0</v>
      </c>
      <c r="U66" s="222">
        <v>2</v>
      </c>
      <c r="V66" s="222">
        <v>0</v>
      </c>
      <c r="W66" s="222">
        <v>1</v>
      </c>
      <c r="X66" s="177">
        <v>1</v>
      </c>
      <c r="Y66" s="175"/>
      <c r="Z66" s="278" t="s">
        <v>2</v>
      </c>
      <c r="AA66" s="266" t="s">
        <v>3</v>
      </c>
      <c r="AB66" s="28" t="s">
        <v>0</v>
      </c>
      <c r="AC66" s="28" t="s">
        <v>4</v>
      </c>
      <c r="AD66" s="28" t="s">
        <v>5</v>
      </c>
      <c r="AE66" s="28" t="s">
        <v>6</v>
      </c>
      <c r="AF66" s="267" t="s">
        <v>7</v>
      </c>
      <c r="AG66" s="175"/>
    </row>
    <row r="67" spans="1:33" ht="15" customHeight="1">
      <c r="A67" s="319" t="s">
        <v>29</v>
      </c>
      <c r="B67" s="320"/>
      <c r="C67" s="320"/>
      <c r="D67" s="320"/>
      <c r="E67" s="320"/>
      <c r="F67" s="320"/>
      <c r="G67" s="321"/>
      <c r="I67" s="44" t="s">
        <v>371</v>
      </c>
      <c r="J67" s="44" t="s">
        <v>359</v>
      </c>
      <c r="K67" s="46">
        <v>3</v>
      </c>
      <c r="L67" s="46">
        <v>0</v>
      </c>
      <c r="M67" s="46">
        <v>0</v>
      </c>
      <c r="N67" s="46">
        <v>3</v>
      </c>
      <c r="O67" s="178">
        <v>5</v>
      </c>
      <c r="Q67" s="57" t="s">
        <v>55</v>
      </c>
      <c r="R67" s="160" t="s">
        <v>147</v>
      </c>
      <c r="S67" s="160" t="s">
        <v>30</v>
      </c>
      <c r="T67" s="200">
        <v>3</v>
      </c>
      <c r="U67" s="200">
        <v>0</v>
      </c>
      <c r="V67" s="200">
        <v>0</v>
      </c>
      <c r="W67" s="200">
        <v>3</v>
      </c>
      <c r="X67" s="273">
        <v>5</v>
      </c>
      <c r="Y67" s="175"/>
      <c r="Z67" s="44" t="s">
        <v>368</v>
      </c>
      <c r="AA67" s="44" t="s">
        <v>72</v>
      </c>
      <c r="AB67" s="46">
        <v>3</v>
      </c>
      <c r="AC67" s="46">
        <v>0</v>
      </c>
      <c r="AD67" s="46">
        <v>0</v>
      </c>
      <c r="AE67" s="46">
        <v>3</v>
      </c>
      <c r="AF67" s="177">
        <v>4</v>
      </c>
      <c r="AG67" s="157"/>
    </row>
    <row r="68" spans="1:33" ht="15" customHeight="1">
      <c r="A68" s="20" t="s">
        <v>2</v>
      </c>
      <c r="B68" s="21" t="s">
        <v>3</v>
      </c>
      <c r="C68" s="22" t="s">
        <v>0</v>
      </c>
      <c r="D68" s="22" t="s">
        <v>4</v>
      </c>
      <c r="E68" s="22" t="s">
        <v>5</v>
      </c>
      <c r="F68" s="22" t="s">
        <v>6</v>
      </c>
      <c r="G68" s="127" t="s">
        <v>7</v>
      </c>
      <c r="I68" s="324" t="s">
        <v>15</v>
      </c>
      <c r="J68" s="325"/>
      <c r="K68" s="132">
        <v>17</v>
      </c>
      <c r="L68" s="132">
        <v>2</v>
      </c>
      <c r="M68" s="132">
        <v>2</v>
      </c>
      <c r="N68" s="132">
        <v>19</v>
      </c>
      <c r="O68" s="133">
        <v>30</v>
      </c>
      <c r="P68" s="6"/>
      <c r="Q68" s="57"/>
      <c r="R68" s="341" t="s">
        <v>57</v>
      </c>
      <c r="S68" s="342"/>
      <c r="T68" s="216">
        <v>6</v>
      </c>
      <c r="U68" s="216">
        <v>2</v>
      </c>
      <c r="V68" s="216">
        <f>SUM(V67:V69)</f>
        <v>0</v>
      </c>
      <c r="W68" s="216">
        <v>7</v>
      </c>
      <c r="X68" s="58">
        <v>10</v>
      </c>
      <c r="Y68" s="175"/>
      <c r="Z68" s="78"/>
      <c r="AA68" s="45"/>
      <c r="AB68" s="46"/>
      <c r="AC68" s="46"/>
      <c r="AD68" s="46"/>
      <c r="AE68" s="46"/>
      <c r="AF68" s="135"/>
      <c r="AG68" s="157"/>
    </row>
    <row r="69" spans="1:33" ht="24.75" customHeight="1">
      <c r="A69" s="232" t="s">
        <v>329</v>
      </c>
      <c r="B69" s="234" t="s">
        <v>149</v>
      </c>
      <c r="C69" s="247">
        <v>3</v>
      </c>
      <c r="D69" s="247">
        <v>2</v>
      </c>
      <c r="E69" s="247">
        <v>0</v>
      </c>
      <c r="F69" s="247">
        <v>4</v>
      </c>
      <c r="G69" s="248">
        <v>5</v>
      </c>
      <c r="H69" s="6"/>
      <c r="Q69" s="57"/>
      <c r="R69" s="78"/>
      <c r="S69" s="44"/>
      <c r="T69" s="46"/>
      <c r="U69" s="46"/>
      <c r="V69" s="46"/>
      <c r="W69" s="46"/>
      <c r="X69" s="65"/>
      <c r="Y69" s="175"/>
      <c r="Z69" s="78"/>
      <c r="AA69" s="45"/>
      <c r="AB69" s="46"/>
      <c r="AC69" s="46"/>
      <c r="AD69" s="46"/>
      <c r="AE69" s="46"/>
      <c r="AF69" s="135"/>
      <c r="AG69" s="157"/>
    </row>
    <row r="70" spans="1:33" s="6" customFormat="1" ht="17.25" customHeight="1">
      <c r="A70" s="232" t="s">
        <v>330</v>
      </c>
      <c r="B70" s="234" t="s">
        <v>331</v>
      </c>
      <c r="C70" s="235">
        <v>0</v>
      </c>
      <c r="D70" s="235">
        <v>0</v>
      </c>
      <c r="E70" s="235">
        <v>4</v>
      </c>
      <c r="F70" s="235">
        <v>2</v>
      </c>
      <c r="G70" s="236">
        <v>3</v>
      </c>
      <c r="H70" s="4"/>
      <c r="P70" s="4"/>
      <c r="Q70" s="156" t="s">
        <v>56</v>
      </c>
      <c r="R70" s="160" t="s">
        <v>235</v>
      </c>
      <c r="S70" s="160" t="s">
        <v>68</v>
      </c>
      <c r="T70" s="200">
        <v>3</v>
      </c>
      <c r="U70" s="200">
        <v>0</v>
      </c>
      <c r="V70" s="200">
        <v>2</v>
      </c>
      <c r="W70" s="200">
        <v>4</v>
      </c>
      <c r="X70" s="273">
        <v>7</v>
      </c>
      <c r="Y70" s="175"/>
      <c r="Z70" s="78"/>
      <c r="AA70" s="45"/>
      <c r="AB70" s="46"/>
      <c r="AC70" s="46"/>
      <c r="AD70" s="46"/>
      <c r="AE70" s="46"/>
      <c r="AF70" s="135"/>
      <c r="AG70" s="159"/>
    </row>
    <row r="71" spans="1:33" ht="15" customHeight="1">
      <c r="A71" s="232" t="s">
        <v>332</v>
      </c>
      <c r="B71" s="234" t="s">
        <v>333</v>
      </c>
      <c r="C71" s="247">
        <v>3</v>
      </c>
      <c r="D71" s="247">
        <v>0</v>
      </c>
      <c r="E71" s="247">
        <v>0</v>
      </c>
      <c r="F71" s="247">
        <v>3</v>
      </c>
      <c r="G71" s="248">
        <v>4</v>
      </c>
      <c r="Q71" s="156" t="s">
        <v>56</v>
      </c>
      <c r="R71" s="44" t="s">
        <v>371</v>
      </c>
      <c r="S71" s="44" t="s">
        <v>359</v>
      </c>
      <c r="T71" s="46">
        <v>3</v>
      </c>
      <c r="U71" s="46">
        <v>0</v>
      </c>
      <c r="V71" s="46">
        <v>0</v>
      </c>
      <c r="W71" s="46">
        <v>3</v>
      </c>
      <c r="X71" s="178">
        <v>5</v>
      </c>
      <c r="Y71" s="175"/>
      <c r="Z71" s="78"/>
      <c r="AA71" s="45"/>
      <c r="AB71" s="46"/>
      <c r="AC71" s="46"/>
      <c r="AD71" s="46"/>
      <c r="AE71" s="46"/>
      <c r="AF71" s="135"/>
      <c r="AG71" s="157"/>
    </row>
    <row r="72" spans="1:33" ht="15" customHeight="1">
      <c r="A72" s="255" t="s">
        <v>334</v>
      </c>
      <c r="B72" s="256" t="s">
        <v>245</v>
      </c>
      <c r="C72" s="257">
        <v>2</v>
      </c>
      <c r="D72" s="257">
        <v>0</v>
      </c>
      <c r="E72" s="257">
        <v>0</v>
      </c>
      <c r="F72" s="257">
        <v>2</v>
      </c>
      <c r="G72" s="258">
        <v>3</v>
      </c>
      <c r="Q72" s="156" t="s">
        <v>56</v>
      </c>
      <c r="R72" s="160" t="s">
        <v>35</v>
      </c>
      <c r="S72" s="160" t="s">
        <v>101</v>
      </c>
      <c r="T72" s="200">
        <v>3</v>
      </c>
      <c r="U72" s="200">
        <v>0</v>
      </c>
      <c r="V72" s="200">
        <v>0</v>
      </c>
      <c r="W72" s="200">
        <v>3</v>
      </c>
      <c r="X72" s="273">
        <v>5</v>
      </c>
      <c r="Z72" s="78"/>
      <c r="AA72" s="45"/>
      <c r="AB72" s="46"/>
      <c r="AC72" s="46"/>
      <c r="AD72" s="46"/>
      <c r="AE72" s="46"/>
      <c r="AF72" s="135"/>
      <c r="AG72" s="157"/>
    </row>
    <row r="73" spans="1:33" ht="15" customHeight="1">
      <c r="A73" s="251" t="s">
        <v>335</v>
      </c>
      <c r="B73" s="259" t="s">
        <v>336</v>
      </c>
      <c r="C73" s="247">
        <v>3</v>
      </c>
      <c r="D73" s="247">
        <v>0</v>
      </c>
      <c r="E73" s="247">
        <v>0</v>
      </c>
      <c r="F73" s="247">
        <v>3</v>
      </c>
      <c r="G73" s="248">
        <v>5</v>
      </c>
      <c r="J73" s="207" t="s">
        <v>31</v>
      </c>
      <c r="K73" s="208"/>
      <c r="L73" s="208"/>
      <c r="M73" s="208"/>
      <c r="N73" s="208"/>
      <c r="O73" s="209"/>
      <c r="Q73" s="156" t="s">
        <v>56</v>
      </c>
      <c r="R73" s="44" t="s">
        <v>371</v>
      </c>
      <c r="S73" s="117" t="s">
        <v>372</v>
      </c>
      <c r="T73" s="46">
        <v>2</v>
      </c>
      <c r="U73" s="46">
        <v>0</v>
      </c>
      <c r="V73" s="46">
        <v>0</v>
      </c>
      <c r="W73" s="46">
        <v>2</v>
      </c>
      <c r="X73" s="173">
        <v>3</v>
      </c>
      <c r="Y73" s="175"/>
      <c r="Z73" s="78"/>
      <c r="AA73" s="45"/>
      <c r="AB73" s="46"/>
      <c r="AC73" s="46"/>
      <c r="AD73" s="46"/>
      <c r="AE73" s="46"/>
      <c r="AF73" s="135"/>
      <c r="AG73" s="157"/>
    </row>
    <row r="74" spans="1:33" ht="15" customHeight="1">
      <c r="A74" s="232" t="s">
        <v>337</v>
      </c>
      <c r="B74" s="234" t="s">
        <v>338</v>
      </c>
      <c r="C74" s="247">
        <v>3</v>
      </c>
      <c r="D74" s="247">
        <v>0</v>
      </c>
      <c r="E74" s="247">
        <v>0</v>
      </c>
      <c r="F74" s="247">
        <v>3</v>
      </c>
      <c r="G74" s="248">
        <v>5</v>
      </c>
      <c r="I74" s="124" t="s">
        <v>2</v>
      </c>
      <c r="J74" s="125" t="s">
        <v>3</v>
      </c>
      <c r="K74" s="126" t="s">
        <v>0</v>
      </c>
      <c r="L74" s="126" t="s">
        <v>4</v>
      </c>
      <c r="M74" s="126" t="s">
        <v>5</v>
      </c>
      <c r="N74" s="126" t="s">
        <v>6</v>
      </c>
      <c r="O74" s="127" t="s">
        <v>7</v>
      </c>
      <c r="Q74" s="156"/>
      <c r="R74" s="44"/>
      <c r="S74" s="117"/>
      <c r="T74" s="46"/>
      <c r="U74" s="46"/>
      <c r="V74" s="46"/>
      <c r="W74" s="46"/>
      <c r="X74" s="173"/>
      <c r="Y74" s="175"/>
      <c r="Z74" s="78"/>
      <c r="AA74" s="45"/>
      <c r="AB74" s="46"/>
      <c r="AC74" s="46"/>
      <c r="AD74" s="46"/>
      <c r="AE74" s="46"/>
      <c r="AF74" s="135"/>
      <c r="AG74" s="157"/>
    </row>
    <row r="75" spans="1:33" ht="15" customHeight="1">
      <c r="A75" s="79" t="s">
        <v>339</v>
      </c>
      <c r="B75" s="82" t="s">
        <v>340</v>
      </c>
      <c r="C75" s="49">
        <v>1</v>
      </c>
      <c r="D75" s="49">
        <v>0</v>
      </c>
      <c r="E75" s="49">
        <v>0</v>
      </c>
      <c r="F75" s="49">
        <v>1</v>
      </c>
      <c r="G75" s="145">
        <v>1</v>
      </c>
      <c r="I75" s="160" t="s">
        <v>240</v>
      </c>
      <c r="J75" s="160" t="s">
        <v>70</v>
      </c>
      <c r="K75" s="161">
        <v>3</v>
      </c>
      <c r="L75" s="161">
        <v>0</v>
      </c>
      <c r="M75" s="161">
        <v>2</v>
      </c>
      <c r="N75" s="161">
        <v>4</v>
      </c>
      <c r="O75" s="178">
        <v>7</v>
      </c>
      <c r="Q75" s="156"/>
      <c r="R75" s="99"/>
      <c r="S75" s="100"/>
      <c r="T75" s="46"/>
      <c r="U75" s="46"/>
      <c r="V75" s="46"/>
      <c r="W75" s="46"/>
      <c r="X75" s="135"/>
      <c r="Y75" s="175"/>
      <c r="Z75" s="78"/>
      <c r="AA75" s="45"/>
      <c r="AB75" s="46"/>
      <c r="AC75" s="46"/>
      <c r="AD75" s="46"/>
      <c r="AE75" s="46"/>
      <c r="AF75" s="135"/>
      <c r="AG75" s="157"/>
    </row>
    <row r="76" spans="1:33" ht="15" customHeight="1">
      <c r="A76" s="79" t="s">
        <v>341</v>
      </c>
      <c r="B76" s="82" t="s">
        <v>14</v>
      </c>
      <c r="C76" s="49">
        <v>0</v>
      </c>
      <c r="D76" s="49">
        <v>2</v>
      </c>
      <c r="E76" s="49">
        <v>0</v>
      </c>
      <c r="F76" s="49">
        <v>1</v>
      </c>
      <c r="G76" s="145">
        <v>1</v>
      </c>
      <c r="I76" s="160" t="s">
        <v>148</v>
      </c>
      <c r="J76" s="160" t="s">
        <v>149</v>
      </c>
      <c r="K76" s="161">
        <v>3</v>
      </c>
      <c r="L76" s="161">
        <v>2</v>
      </c>
      <c r="M76" s="161">
        <v>0</v>
      </c>
      <c r="N76" s="161">
        <v>3</v>
      </c>
      <c r="O76" s="177">
        <v>7</v>
      </c>
      <c r="Q76" s="156"/>
      <c r="R76" s="308" t="s">
        <v>58</v>
      </c>
      <c r="S76" s="309"/>
      <c r="T76" s="216">
        <f>SUM(T70:T75)</f>
        <v>11</v>
      </c>
      <c r="U76" s="216">
        <f>SUM(U70:U75)</f>
        <v>0</v>
      </c>
      <c r="V76" s="216">
        <f>SUM(V70:V75)</f>
        <v>2</v>
      </c>
      <c r="W76" s="216">
        <f>SUM(W70:W75)</f>
        <v>12</v>
      </c>
      <c r="X76" s="216">
        <f>SUM(X70:X75)</f>
        <v>20</v>
      </c>
      <c r="Y76" s="175"/>
      <c r="Z76" s="279" t="s">
        <v>59</v>
      </c>
      <c r="AA76" s="281"/>
      <c r="AB76" s="28">
        <f>SUM(AB67:AB75)</f>
        <v>3</v>
      </c>
      <c r="AC76" s="28">
        <f>SUM(AC67:AC75)</f>
        <v>0</v>
      </c>
      <c r="AD76" s="28">
        <f>SUM(AD67:AD75)</f>
        <v>0</v>
      </c>
      <c r="AE76" s="28">
        <f>SUM(AE67:AE75)</f>
        <v>3</v>
      </c>
      <c r="AF76" s="64">
        <f>SUM(AF67:AF75)</f>
        <v>4</v>
      </c>
      <c r="AG76" s="157"/>
    </row>
    <row r="77" spans="1:33" ht="15" customHeight="1">
      <c r="A77" s="322" t="s">
        <v>15</v>
      </c>
      <c r="B77" s="323"/>
      <c r="C77" s="217">
        <f>SUM(C69:C76)</f>
        <v>15</v>
      </c>
      <c r="D77" s="217">
        <f>SUM(D69:D76)</f>
        <v>4</v>
      </c>
      <c r="E77" s="217">
        <v>4</v>
      </c>
      <c r="F77" s="217">
        <f>SUM(F69:F76)</f>
        <v>19</v>
      </c>
      <c r="G77" s="27">
        <f>SUM(G69:G76)</f>
        <v>27</v>
      </c>
      <c r="I77" s="44" t="s">
        <v>373</v>
      </c>
      <c r="J77" s="100" t="s">
        <v>139</v>
      </c>
      <c r="K77" s="46">
        <v>3</v>
      </c>
      <c r="L77" s="46">
        <v>0</v>
      </c>
      <c r="M77" s="46">
        <v>2</v>
      </c>
      <c r="N77" s="46">
        <v>4</v>
      </c>
      <c r="O77" s="177">
        <v>7</v>
      </c>
      <c r="P77" s="6"/>
      <c r="Q77" s="156"/>
      <c r="R77" s="271" t="s">
        <v>59</v>
      </c>
      <c r="S77" s="271"/>
      <c r="T77" s="276">
        <v>17</v>
      </c>
      <c r="U77" s="276">
        <v>2</v>
      </c>
      <c r="V77" s="276">
        <v>2</v>
      </c>
      <c r="W77" s="276">
        <v>19</v>
      </c>
      <c r="X77" s="276">
        <v>30</v>
      </c>
      <c r="Y77" s="175"/>
      <c r="Z77" s="3"/>
      <c r="AA77" s="12"/>
      <c r="AB77" s="12"/>
      <c r="AC77" s="12"/>
      <c r="AD77" s="12"/>
      <c r="AE77" s="12"/>
      <c r="AF77" s="13"/>
      <c r="AG77" s="157"/>
    </row>
    <row r="78" spans="1:33" ht="15" customHeight="1">
      <c r="A78" s="211"/>
      <c r="B78" s="212"/>
      <c r="C78" s="213"/>
      <c r="D78" s="213"/>
      <c r="E78" s="213"/>
      <c r="F78" s="213"/>
      <c r="G78" s="260"/>
      <c r="I78" s="160" t="s">
        <v>73</v>
      </c>
      <c r="J78" s="160" t="s">
        <v>75</v>
      </c>
      <c r="K78" s="161">
        <v>3</v>
      </c>
      <c r="L78" s="161">
        <v>0</v>
      </c>
      <c r="M78" s="161">
        <v>0</v>
      </c>
      <c r="N78" s="161">
        <v>3</v>
      </c>
      <c r="O78" s="177">
        <v>5</v>
      </c>
      <c r="Q78" s="56"/>
      <c r="R78" s="277"/>
      <c r="S78" s="277"/>
      <c r="T78" s="33"/>
      <c r="U78" s="33"/>
      <c r="V78" s="33"/>
      <c r="W78" s="33"/>
      <c r="X78" s="34"/>
      <c r="Y78" s="55"/>
      <c r="Z78" s="283"/>
      <c r="AA78" s="284"/>
      <c r="AB78" s="285"/>
      <c r="AC78" s="285"/>
      <c r="AD78" s="285"/>
      <c r="AE78" s="285"/>
      <c r="AF78" s="286"/>
      <c r="AG78" s="157"/>
    </row>
    <row r="79" spans="1:33" ht="15" customHeight="1">
      <c r="A79" s="211"/>
      <c r="B79" s="212"/>
      <c r="C79" s="213"/>
      <c r="D79" s="213"/>
      <c r="E79" s="213"/>
      <c r="F79" s="213"/>
      <c r="G79" s="214"/>
      <c r="I79" s="167" t="s">
        <v>242</v>
      </c>
      <c r="J79" s="167" t="s">
        <v>74</v>
      </c>
      <c r="K79" s="161">
        <v>0</v>
      </c>
      <c r="L79" s="161">
        <v>0</v>
      </c>
      <c r="M79" s="161">
        <v>0</v>
      </c>
      <c r="N79" s="161">
        <v>0</v>
      </c>
      <c r="O79" s="161">
        <v>4</v>
      </c>
      <c r="Q79" s="3"/>
      <c r="R79" s="12"/>
      <c r="S79" s="12"/>
      <c r="T79" s="12"/>
      <c r="U79" s="12"/>
      <c r="V79" s="12"/>
      <c r="W79" s="12"/>
      <c r="X79" s="13"/>
      <c r="Y79" s="175"/>
      <c r="Z79" s="57"/>
      <c r="AA79" s="157"/>
      <c r="AB79" s="157"/>
      <c r="AC79" s="206"/>
      <c r="AD79" s="206"/>
      <c r="AE79" s="206"/>
      <c r="AF79" s="66"/>
      <c r="AG79" s="157"/>
    </row>
    <row r="80" spans="1:33" ht="15.75">
      <c r="A80" s="211"/>
      <c r="B80" s="212"/>
      <c r="C80" s="213"/>
      <c r="D80" s="213"/>
      <c r="E80" s="213"/>
      <c r="F80" s="213"/>
      <c r="G80" s="214"/>
      <c r="H80" s="6"/>
      <c r="I80" s="167"/>
      <c r="J80" s="167"/>
      <c r="K80" s="161"/>
      <c r="L80" s="161"/>
      <c r="M80" s="161"/>
      <c r="N80" s="161"/>
      <c r="O80" s="161"/>
      <c r="Q80" s="156"/>
      <c r="R80" s="306" t="s">
        <v>31</v>
      </c>
      <c r="S80" s="306"/>
      <c r="T80" s="306"/>
      <c r="U80" s="306"/>
      <c r="V80" s="306"/>
      <c r="W80" s="306"/>
      <c r="X80" s="307"/>
      <c r="Y80" s="175"/>
      <c r="Z80" s="346" t="s">
        <v>31</v>
      </c>
      <c r="AA80" s="339"/>
      <c r="AB80" s="339"/>
      <c r="AC80" s="339"/>
      <c r="AD80" s="339"/>
      <c r="AE80" s="339"/>
      <c r="AF80" s="340"/>
      <c r="AG80" s="157"/>
    </row>
    <row r="81" spans="1:33" s="6" customFormat="1" ht="12.75" customHeight="1">
      <c r="A81" s="319" t="s">
        <v>31</v>
      </c>
      <c r="B81" s="320"/>
      <c r="C81" s="320"/>
      <c r="D81" s="320"/>
      <c r="E81" s="320"/>
      <c r="F81" s="320"/>
      <c r="G81" s="321"/>
      <c r="H81" s="4"/>
      <c r="I81" s="324" t="s">
        <v>15</v>
      </c>
      <c r="J81" s="325"/>
      <c r="K81" s="136">
        <v>12</v>
      </c>
      <c r="L81" s="136">
        <v>2</v>
      </c>
      <c r="M81" s="136">
        <v>4</v>
      </c>
      <c r="N81" s="136">
        <v>14</v>
      </c>
      <c r="O81" s="137">
        <v>30</v>
      </c>
      <c r="P81" s="4"/>
      <c r="Q81" s="57"/>
      <c r="R81" s="266" t="s">
        <v>2</v>
      </c>
      <c r="S81" s="266" t="s">
        <v>3</v>
      </c>
      <c r="T81" s="28" t="s">
        <v>0</v>
      </c>
      <c r="U81" s="28" t="s">
        <v>4</v>
      </c>
      <c r="V81" s="28" t="s">
        <v>5</v>
      </c>
      <c r="W81" s="28" t="s">
        <v>6</v>
      </c>
      <c r="X81" s="267" t="s">
        <v>7</v>
      </c>
      <c r="Y81" s="175"/>
      <c r="Z81" s="278" t="s">
        <v>2</v>
      </c>
      <c r="AA81" s="266" t="s">
        <v>3</v>
      </c>
      <c r="AB81" s="28" t="s">
        <v>0</v>
      </c>
      <c r="AC81" s="28" t="s">
        <v>4</v>
      </c>
      <c r="AD81" s="28" t="s">
        <v>5</v>
      </c>
      <c r="AE81" s="28" t="s">
        <v>6</v>
      </c>
      <c r="AF81" s="267" t="s">
        <v>7</v>
      </c>
      <c r="AG81" s="159"/>
    </row>
    <row r="82" spans="1:33" ht="15" customHeight="1">
      <c r="A82" s="20" t="s">
        <v>2</v>
      </c>
      <c r="B82" s="21" t="s">
        <v>3</v>
      </c>
      <c r="C82" s="22" t="s">
        <v>0</v>
      </c>
      <c r="D82" s="22" t="s">
        <v>4</v>
      </c>
      <c r="E82" s="22" t="s">
        <v>5</v>
      </c>
      <c r="F82" s="22" t="s">
        <v>6</v>
      </c>
      <c r="G82" s="127" t="s">
        <v>7</v>
      </c>
      <c r="Q82" s="57" t="s">
        <v>55</v>
      </c>
      <c r="R82" s="160" t="s">
        <v>240</v>
      </c>
      <c r="S82" s="160" t="s">
        <v>70</v>
      </c>
      <c r="T82" s="200">
        <v>3</v>
      </c>
      <c r="U82" s="200">
        <v>0</v>
      </c>
      <c r="V82" s="200">
        <v>2</v>
      </c>
      <c r="W82" s="200">
        <v>4</v>
      </c>
      <c r="X82" s="273">
        <v>7</v>
      </c>
      <c r="Y82" s="175"/>
      <c r="Z82" s="160"/>
      <c r="AA82" s="160"/>
      <c r="AB82" s="200"/>
      <c r="AC82" s="200"/>
      <c r="AD82" s="200"/>
      <c r="AE82" s="200"/>
      <c r="AF82" s="272"/>
      <c r="AG82" s="157"/>
    </row>
    <row r="83" spans="1:33" ht="15" customHeight="1">
      <c r="A83" s="232" t="s">
        <v>342</v>
      </c>
      <c r="B83" s="234" t="s">
        <v>343</v>
      </c>
      <c r="C83" s="247">
        <v>2</v>
      </c>
      <c r="D83" s="247">
        <v>0</v>
      </c>
      <c r="E83" s="247">
        <v>0</v>
      </c>
      <c r="F83" s="247">
        <v>2</v>
      </c>
      <c r="G83" s="248">
        <v>3</v>
      </c>
      <c r="Q83" s="57" t="s">
        <v>55</v>
      </c>
      <c r="R83" s="160" t="s">
        <v>73</v>
      </c>
      <c r="S83" s="160" t="s">
        <v>75</v>
      </c>
      <c r="T83" s="200">
        <v>3</v>
      </c>
      <c r="U83" s="200">
        <v>0</v>
      </c>
      <c r="V83" s="200">
        <v>0</v>
      </c>
      <c r="W83" s="200">
        <v>3</v>
      </c>
      <c r="X83" s="272">
        <v>5</v>
      </c>
      <c r="Y83" s="175"/>
      <c r="Z83" s="78"/>
      <c r="AA83" s="45"/>
      <c r="AB83" s="46"/>
      <c r="AC83" s="46"/>
      <c r="AD83" s="46"/>
      <c r="AE83" s="46"/>
      <c r="AF83" s="135"/>
      <c r="AG83" s="157"/>
    </row>
    <row r="84" spans="1:33" ht="15" customHeight="1">
      <c r="A84" s="232" t="s">
        <v>344</v>
      </c>
      <c r="B84" s="234" t="s">
        <v>345</v>
      </c>
      <c r="C84" s="247">
        <v>0</v>
      </c>
      <c r="D84" s="247">
        <v>0</v>
      </c>
      <c r="E84" s="247">
        <v>4</v>
      </c>
      <c r="F84" s="247">
        <v>2</v>
      </c>
      <c r="G84" s="248">
        <v>3</v>
      </c>
      <c r="Q84" s="57"/>
      <c r="R84" s="160"/>
      <c r="S84" s="160"/>
      <c r="T84" s="200"/>
      <c r="U84" s="200"/>
      <c r="V84" s="200"/>
      <c r="W84" s="200"/>
      <c r="X84" s="272"/>
      <c r="Y84" s="175"/>
      <c r="Z84" s="78"/>
      <c r="AA84" s="45"/>
      <c r="AB84" s="46"/>
      <c r="AC84" s="46"/>
      <c r="AD84" s="46"/>
      <c r="AE84" s="46"/>
      <c r="AF84" s="135"/>
      <c r="AG84" s="157"/>
    </row>
    <row r="85" spans="1:33" ht="15" customHeight="1">
      <c r="A85" s="249" t="s">
        <v>346</v>
      </c>
      <c r="B85" s="234" t="s">
        <v>347</v>
      </c>
      <c r="C85" s="247">
        <v>3</v>
      </c>
      <c r="D85" s="247">
        <v>0</v>
      </c>
      <c r="E85" s="247">
        <v>0</v>
      </c>
      <c r="F85" s="247">
        <v>3</v>
      </c>
      <c r="G85" s="248">
        <v>4</v>
      </c>
      <c r="I85" s="219" t="s">
        <v>36</v>
      </c>
      <c r="J85" s="220"/>
      <c r="K85" s="220"/>
      <c r="L85" s="220"/>
      <c r="M85" s="220"/>
      <c r="N85" s="220"/>
      <c r="O85" s="221"/>
      <c r="Q85" s="156"/>
      <c r="R85" s="308" t="s">
        <v>57</v>
      </c>
      <c r="S85" s="309"/>
      <c r="T85" s="216">
        <f>SUM(T82:T84)</f>
        <v>6</v>
      </c>
      <c r="U85" s="216">
        <f>SUM(U82:U84)</f>
        <v>0</v>
      </c>
      <c r="V85" s="216">
        <f>SUM(V82:V84)</f>
        <v>2</v>
      </c>
      <c r="W85" s="216">
        <f>SUM(W82:W84)</f>
        <v>7</v>
      </c>
      <c r="X85" s="216">
        <f>SUM(X82:X84)</f>
        <v>12</v>
      </c>
      <c r="Y85" s="175"/>
      <c r="Z85" s="78"/>
      <c r="AA85" s="45"/>
      <c r="AB85" s="46"/>
      <c r="AC85" s="46"/>
      <c r="AD85" s="46"/>
      <c r="AE85" s="46"/>
      <c r="AF85" s="135"/>
      <c r="AG85" s="157"/>
    </row>
    <row r="86" spans="1:33" ht="15" customHeight="1">
      <c r="A86" s="249" t="s">
        <v>348</v>
      </c>
      <c r="B86" s="234" t="s">
        <v>349</v>
      </c>
      <c r="C86" s="235">
        <v>2</v>
      </c>
      <c r="D86" s="235">
        <v>0</v>
      </c>
      <c r="E86" s="235">
        <v>0</v>
      </c>
      <c r="F86" s="235">
        <v>2</v>
      </c>
      <c r="G86" s="236">
        <v>3</v>
      </c>
      <c r="I86" s="124" t="s">
        <v>2</v>
      </c>
      <c r="J86" s="125" t="s">
        <v>3</v>
      </c>
      <c r="K86" s="126" t="s">
        <v>0</v>
      </c>
      <c r="L86" s="126" t="s">
        <v>4</v>
      </c>
      <c r="M86" s="126" t="s">
        <v>5</v>
      </c>
      <c r="N86" s="126" t="s">
        <v>6</v>
      </c>
      <c r="O86" s="127" t="s">
        <v>7</v>
      </c>
      <c r="Q86" s="156" t="s">
        <v>56</v>
      </c>
      <c r="R86" s="160" t="s">
        <v>148</v>
      </c>
      <c r="S86" s="160" t="s">
        <v>149</v>
      </c>
      <c r="T86" s="200">
        <v>3</v>
      </c>
      <c r="U86" s="200">
        <v>2</v>
      </c>
      <c r="V86" s="200">
        <v>0</v>
      </c>
      <c r="W86" s="200">
        <v>3</v>
      </c>
      <c r="X86" s="272">
        <v>7</v>
      </c>
      <c r="Y86" s="175"/>
      <c r="Z86" s="78"/>
      <c r="AA86" s="45"/>
      <c r="AB86" s="46"/>
      <c r="AC86" s="46"/>
      <c r="AD86" s="46"/>
      <c r="AE86" s="46"/>
      <c r="AF86" s="135"/>
      <c r="AG86" s="157"/>
    </row>
    <row r="87" spans="1:33" ht="15" customHeight="1">
      <c r="A87" s="251" t="s">
        <v>335</v>
      </c>
      <c r="B87" s="259" t="s">
        <v>30</v>
      </c>
      <c r="C87" s="247">
        <v>3</v>
      </c>
      <c r="D87" s="247">
        <v>0</v>
      </c>
      <c r="E87" s="247">
        <v>0</v>
      </c>
      <c r="F87" s="247">
        <v>3</v>
      </c>
      <c r="G87" s="248">
        <v>5</v>
      </c>
      <c r="I87" s="163" t="s">
        <v>243</v>
      </c>
      <c r="J87" s="163" t="s">
        <v>37</v>
      </c>
      <c r="K87" s="164">
        <v>0</v>
      </c>
      <c r="L87" s="164">
        <v>0</v>
      </c>
      <c r="M87" s="164">
        <v>6</v>
      </c>
      <c r="N87" s="164">
        <v>3</v>
      </c>
      <c r="O87" s="178">
        <v>5</v>
      </c>
      <c r="P87" s="6"/>
      <c r="Q87" s="156" t="s">
        <v>56</v>
      </c>
      <c r="R87" s="44" t="s">
        <v>373</v>
      </c>
      <c r="S87" s="100" t="s">
        <v>139</v>
      </c>
      <c r="T87" s="46">
        <v>3</v>
      </c>
      <c r="U87" s="46">
        <v>0</v>
      </c>
      <c r="V87" s="46">
        <v>2</v>
      </c>
      <c r="W87" s="46">
        <v>4</v>
      </c>
      <c r="X87" s="177">
        <v>7</v>
      </c>
      <c r="Y87" s="175"/>
      <c r="Z87" s="78"/>
      <c r="AA87" s="45"/>
      <c r="AB87" s="46"/>
      <c r="AC87" s="46"/>
      <c r="AD87" s="46"/>
      <c r="AE87" s="46"/>
      <c r="AF87" s="135"/>
      <c r="AG87" s="157"/>
    </row>
    <row r="88" spans="1:33" ht="15" customHeight="1">
      <c r="A88" s="261" t="s">
        <v>350</v>
      </c>
      <c r="B88" s="259" t="s">
        <v>33</v>
      </c>
      <c r="C88" s="247">
        <v>3</v>
      </c>
      <c r="D88" s="247">
        <v>0</v>
      </c>
      <c r="E88" s="247">
        <v>0</v>
      </c>
      <c r="F88" s="247">
        <v>3</v>
      </c>
      <c r="G88" s="248">
        <v>5</v>
      </c>
      <c r="I88" s="176" t="s">
        <v>244</v>
      </c>
      <c r="J88" s="167" t="s">
        <v>245</v>
      </c>
      <c r="K88" s="161">
        <v>2</v>
      </c>
      <c r="L88" s="161">
        <v>0</v>
      </c>
      <c r="M88" s="161">
        <v>0</v>
      </c>
      <c r="N88" s="161">
        <v>2</v>
      </c>
      <c r="O88" s="161">
        <v>3</v>
      </c>
      <c r="P88" s="6"/>
      <c r="Q88" s="156" t="s">
        <v>56</v>
      </c>
      <c r="R88" s="167" t="s">
        <v>242</v>
      </c>
      <c r="S88" s="167" t="s">
        <v>74</v>
      </c>
      <c r="T88" s="200">
        <v>0</v>
      </c>
      <c r="U88" s="200">
        <v>0</v>
      </c>
      <c r="V88" s="200">
        <v>0</v>
      </c>
      <c r="W88" s="200">
        <v>0</v>
      </c>
      <c r="X88" s="200">
        <v>4</v>
      </c>
      <c r="Y88" s="175"/>
      <c r="Z88" s="78"/>
      <c r="AA88" s="45"/>
      <c r="AB88" s="46"/>
      <c r="AC88" s="46"/>
      <c r="AD88" s="46"/>
      <c r="AE88" s="46"/>
      <c r="AF88" s="135"/>
      <c r="AG88" s="157"/>
    </row>
    <row r="89" spans="1:33" ht="15" customHeight="1">
      <c r="A89" s="261" t="s">
        <v>35</v>
      </c>
      <c r="B89" s="259" t="s">
        <v>351</v>
      </c>
      <c r="C89" s="247">
        <v>3</v>
      </c>
      <c r="D89" s="247">
        <v>0</v>
      </c>
      <c r="E89" s="247">
        <v>0</v>
      </c>
      <c r="F89" s="247">
        <v>3</v>
      </c>
      <c r="G89" s="248">
        <v>5</v>
      </c>
      <c r="I89" s="46" t="s">
        <v>73</v>
      </c>
      <c r="J89" s="44" t="s">
        <v>246</v>
      </c>
      <c r="K89" s="46">
        <v>3</v>
      </c>
      <c r="L89" s="46">
        <v>0</v>
      </c>
      <c r="M89" s="46">
        <v>0</v>
      </c>
      <c r="N89" s="46">
        <v>3</v>
      </c>
      <c r="O89" s="177">
        <v>5</v>
      </c>
      <c r="Q89" s="156"/>
      <c r="R89" s="78"/>
      <c r="S89" s="45"/>
      <c r="T89" s="46"/>
      <c r="U89" s="46"/>
      <c r="V89" s="46"/>
      <c r="W89" s="46"/>
      <c r="X89" s="101"/>
      <c r="Y89" s="175"/>
      <c r="Z89" s="78"/>
      <c r="AA89" s="45"/>
      <c r="AB89" s="46"/>
      <c r="AC89" s="46"/>
      <c r="AD89" s="46"/>
      <c r="AE89" s="46"/>
      <c r="AF89" s="135"/>
      <c r="AG89" s="157"/>
    </row>
    <row r="90" spans="1:33" ht="15" customHeight="1">
      <c r="A90" s="79" t="s">
        <v>352</v>
      </c>
      <c r="B90" s="82" t="s">
        <v>14</v>
      </c>
      <c r="C90" s="49">
        <v>0</v>
      </c>
      <c r="D90" s="49">
        <v>2</v>
      </c>
      <c r="E90" s="49">
        <v>0</v>
      </c>
      <c r="F90" s="49">
        <v>1</v>
      </c>
      <c r="G90" s="145">
        <v>1</v>
      </c>
      <c r="I90" s="46" t="s">
        <v>35</v>
      </c>
      <c r="J90" s="44" t="s">
        <v>374</v>
      </c>
      <c r="K90" s="46">
        <v>3</v>
      </c>
      <c r="L90" s="46">
        <v>0</v>
      </c>
      <c r="M90" s="46">
        <v>0</v>
      </c>
      <c r="N90" s="46">
        <v>3</v>
      </c>
      <c r="O90" s="177">
        <v>5</v>
      </c>
      <c r="Q90" s="156"/>
      <c r="R90" s="308" t="s">
        <v>58</v>
      </c>
      <c r="S90" s="309"/>
      <c r="T90" s="216">
        <f>SUM(T86:T88)</f>
        <v>6</v>
      </c>
      <c r="U90" s="216">
        <f>SUM(U86:U88)</f>
        <v>2</v>
      </c>
      <c r="V90" s="216">
        <f>SUM(V86:V88)</f>
        <v>2</v>
      </c>
      <c r="W90" s="216">
        <f>SUM(W86:W88)</f>
        <v>7</v>
      </c>
      <c r="X90" s="216">
        <f>SUM(X86:X88)</f>
        <v>18</v>
      </c>
      <c r="Y90" s="175"/>
      <c r="Z90" s="78"/>
      <c r="AA90" s="45"/>
      <c r="AB90" s="46"/>
      <c r="AC90" s="46"/>
      <c r="AD90" s="46"/>
      <c r="AE90" s="46"/>
      <c r="AF90" s="135"/>
      <c r="AG90" s="157"/>
    </row>
    <row r="91" spans="1:33" ht="15" customHeight="1">
      <c r="A91" s="322" t="s">
        <v>15</v>
      </c>
      <c r="B91" s="323"/>
      <c r="C91" s="28">
        <f>SUM(C83:C90)</f>
        <v>16</v>
      </c>
      <c r="D91" s="28">
        <f>SUM(D83:D90)</f>
        <v>2</v>
      </c>
      <c r="E91" s="28">
        <v>4</v>
      </c>
      <c r="F91" s="28">
        <f>SUM(F83:F90)</f>
        <v>19</v>
      </c>
      <c r="G91" s="29">
        <f>SUM(G83:G90)</f>
        <v>29</v>
      </c>
      <c r="I91" s="46" t="s">
        <v>35</v>
      </c>
      <c r="J91" s="44" t="s">
        <v>375</v>
      </c>
      <c r="K91" s="46">
        <v>3</v>
      </c>
      <c r="L91" s="46">
        <v>0</v>
      </c>
      <c r="M91" s="46">
        <v>0</v>
      </c>
      <c r="N91" s="46">
        <v>3</v>
      </c>
      <c r="O91" s="177">
        <v>5</v>
      </c>
      <c r="Q91" s="3"/>
      <c r="R91" s="271" t="s">
        <v>59</v>
      </c>
      <c r="S91" s="271"/>
      <c r="T91" s="28">
        <f>SUM(T85,T90)</f>
        <v>12</v>
      </c>
      <c r="U91" s="28">
        <f>SUM(U85,U90)</f>
        <v>2</v>
      </c>
      <c r="V91" s="28">
        <f>SUM(V85,V90)</f>
        <v>4</v>
      </c>
      <c r="W91" s="28">
        <f>SUM(W85,W90)</f>
        <v>14</v>
      </c>
      <c r="X91" s="28">
        <f>SUM(X85,X90)</f>
        <v>30</v>
      </c>
      <c r="Y91" s="175"/>
      <c r="Z91" s="279" t="s">
        <v>59</v>
      </c>
      <c r="AA91" s="281"/>
      <c r="AB91" s="28">
        <f>SUM(AB82:AB90)</f>
        <v>0</v>
      </c>
      <c r="AC91" s="28">
        <f>SUM(AC82:AC90)</f>
        <v>0</v>
      </c>
      <c r="AD91" s="28">
        <f>SUM(AD82:AD90)</f>
        <v>0</v>
      </c>
      <c r="AE91" s="28">
        <f>SUM(AE82:AE90)</f>
        <v>0</v>
      </c>
      <c r="AF91" s="64">
        <f>SUM(AF82:AF90)</f>
        <v>0</v>
      </c>
      <c r="AG91" s="157"/>
    </row>
    <row r="92" spans="1:33" ht="15" customHeight="1">
      <c r="A92" s="211"/>
      <c r="B92" s="212"/>
      <c r="C92" s="33"/>
      <c r="D92" s="33"/>
      <c r="E92" s="33"/>
      <c r="F92" s="33"/>
      <c r="G92" s="34"/>
      <c r="I92" s="46" t="s">
        <v>376</v>
      </c>
      <c r="J92" s="47" t="s">
        <v>377</v>
      </c>
      <c r="K92" s="222">
        <v>2</v>
      </c>
      <c r="L92" s="222">
        <v>0</v>
      </c>
      <c r="M92" s="222">
        <v>0</v>
      </c>
      <c r="N92" s="222">
        <v>2</v>
      </c>
      <c r="O92" s="222">
        <v>2</v>
      </c>
      <c r="Q92" s="57"/>
      <c r="R92" s="274" t="s">
        <v>36</v>
      </c>
      <c r="S92" s="274"/>
      <c r="T92" s="274"/>
      <c r="U92" s="274"/>
      <c r="V92" s="274"/>
      <c r="W92" s="274"/>
      <c r="X92" s="275"/>
      <c r="Y92" s="175"/>
      <c r="Z92" s="156"/>
      <c r="AA92" s="157"/>
      <c r="AB92" s="157"/>
      <c r="AC92" s="157"/>
      <c r="AD92" s="157"/>
      <c r="AE92" s="157"/>
      <c r="AF92" s="158"/>
      <c r="AG92" s="157"/>
    </row>
    <row r="93" spans="1:33" ht="15" customHeight="1">
      <c r="A93" s="211"/>
      <c r="B93" s="212"/>
      <c r="C93" s="33"/>
      <c r="D93" s="33"/>
      <c r="E93" s="33"/>
      <c r="F93" s="33"/>
      <c r="G93" s="34"/>
      <c r="I93" s="168" t="s">
        <v>35</v>
      </c>
      <c r="J93" s="168" t="s">
        <v>204</v>
      </c>
      <c r="K93" s="161">
        <v>3</v>
      </c>
      <c r="L93" s="161">
        <v>0</v>
      </c>
      <c r="M93" s="161">
        <v>0</v>
      </c>
      <c r="N93" s="161">
        <v>3</v>
      </c>
      <c r="O93" s="177">
        <v>5</v>
      </c>
      <c r="Q93" s="57"/>
      <c r="R93" s="266" t="s">
        <v>2</v>
      </c>
      <c r="S93" s="266" t="s">
        <v>3</v>
      </c>
      <c r="T93" s="28" t="s">
        <v>0</v>
      </c>
      <c r="U93" s="28" t="s">
        <v>4</v>
      </c>
      <c r="V93" s="28" t="s">
        <v>5</v>
      </c>
      <c r="W93" s="28" t="s">
        <v>6</v>
      </c>
      <c r="X93" s="267" t="s">
        <v>7</v>
      </c>
      <c r="Y93" s="175"/>
      <c r="Z93" s="346" t="s">
        <v>36</v>
      </c>
      <c r="AA93" s="339"/>
      <c r="AB93" s="339"/>
      <c r="AC93" s="339"/>
      <c r="AD93" s="339"/>
      <c r="AE93" s="339"/>
      <c r="AF93" s="340"/>
      <c r="AG93" s="157"/>
    </row>
    <row r="94" spans="1:33" ht="15" customHeight="1">
      <c r="A94" s="211"/>
      <c r="B94" s="212"/>
      <c r="C94" s="33"/>
      <c r="D94" s="33"/>
      <c r="E94" s="33"/>
      <c r="F94" s="33"/>
      <c r="G94" s="34"/>
      <c r="I94" s="324" t="s">
        <v>15</v>
      </c>
      <c r="J94" s="325"/>
      <c r="K94" s="136">
        <v>16</v>
      </c>
      <c r="L94" s="136">
        <v>0</v>
      </c>
      <c r="M94" s="136">
        <v>6</v>
      </c>
      <c r="N94" s="136">
        <v>19</v>
      </c>
      <c r="O94" s="137">
        <v>30</v>
      </c>
      <c r="Q94" s="57" t="s">
        <v>55</v>
      </c>
      <c r="R94" s="163" t="s">
        <v>243</v>
      </c>
      <c r="S94" s="163" t="s">
        <v>37</v>
      </c>
      <c r="T94" s="200">
        <v>0</v>
      </c>
      <c r="U94" s="200">
        <v>0</v>
      </c>
      <c r="V94" s="200">
        <v>6</v>
      </c>
      <c r="W94" s="200">
        <v>3</v>
      </c>
      <c r="X94" s="273">
        <v>5</v>
      </c>
      <c r="Y94" s="175"/>
      <c r="Z94" s="278" t="s">
        <v>2</v>
      </c>
      <c r="AA94" s="266" t="s">
        <v>3</v>
      </c>
      <c r="AB94" s="28" t="s">
        <v>0</v>
      </c>
      <c r="AC94" s="28" t="s">
        <v>4</v>
      </c>
      <c r="AD94" s="28" t="s">
        <v>5</v>
      </c>
      <c r="AE94" s="28" t="s">
        <v>6</v>
      </c>
      <c r="AF94" s="267" t="s">
        <v>7</v>
      </c>
      <c r="AG94" s="157"/>
    </row>
    <row r="95" spans="1:33" ht="15" customHeight="1">
      <c r="A95" s="30"/>
      <c r="B95" s="31"/>
      <c r="C95" s="31"/>
      <c r="D95" s="31"/>
      <c r="E95" s="31"/>
      <c r="F95" s="31"/>
      <c r="G95" s="32"/>
      <c r="Q95" s="57" t="s">
        <v>55</v>
      </c>
      <c r="R95" s="169" t="s">
        <v>73</v>
      </c>
      <c r="S95" s="169" t="s">
        <v>246</v>
      </c>
      <c r="T95" s="200">
        <v>3</v>
      </c>
      <c r="U95" s="200">
        <v>0</v>
      </c>
      <c r="V95" s="200">
        <v>0</v>
      </c>
      <c r="W95" s="200">
        <v>3</v>
      </c>
      <c r="X95" s="272">
        <v>5</v>
      </c>
      <c r="Y95" s="175"/>
      <c r="Z95" s="78"/>
      <c r="AA95" s="45"/>
      <c r="AB95" s="46"/>
      <c r="AC95" s="46"/>
      <c r="AD95" s="46"/>
      <c r="AE95" s="46"/>
      <c r="AF95" s="135"/>
      <c r="AG95" s="157"/>
    </row>
    <row r="96" spans="1:33" ht="15" customHeight="1">
      <c r="A96" s="319" t="s">
        <v>36</v>
      </c>
      <c r="B96" s="320"/>
      <c r="C96" s="320"/>
      <c r="D96" s="320"/>
      <c r="E96" s="320"/>
      <c r="F96" s="320"/>
      <c r="G96" s="321"/>
      <c r="I96" s="303" t="s">
        <v>39</v>
      </c>
      <c r="J96" s="304"/>
      <c r="K96" s="304"/>
      <c r="L96" s="304"/>
      <c r="M96" s="304"/>
      <c r="N96" s="304"/>
      <c r="O96" s="305"/>
      <c r="Q96" s="57"/>
      <c r="R96" s="308" t="s">
        <v>57</v>
      </c>
      <c r="S96" s="309"/>
      <c r="T96" s="223">
        <f>SUM(T92:T95)</f>
        <v>3</v>
      </c>
      <c r="U96" s="223">
        <f>SUM(U92:U95)</f>
        <v>0</v>
      </c>
      <c r="V96" s="223">
        <f>SUM(V92:V95)</f>
        <v>6</v>
      </c>
      <c r="W96" s="223">
        <f>SUM(W92:W95)</f>
        <v>6</v>
      </c>
      <c r="X96" s="58">
        <v>10</v>
      </c>
      <c r="Y96" s="175"/>
      <c r="Z96" s="78"/>
      <c r="AA96" s="45"/>
      <c r="AB96" s="46"/>
      <c r="AC96" s="46"/>
      <c r="AD96" s="46"/>
      <c r="AE96" s="46"/>
      <c r="AF96" s="135"/>
      <c r="AG96" s="157"/>
    </row>
    <row r="97" spans="1:33" ht="15" customHeight="1">
      <c r="A97" s="20" t="s">
        <v>2</v>
      </c>
      <c r="B97" s="21" t="s">
        <v>3</v>
      </c>
      <c r="C97" s="22" t="s">
        <v>0</v>
      </c>
      <c r="D97" s="22" t="s">
        <v>4</v>
      </c>
      <c r="E97" s="22" t="s">
        <v>5</v>
      </c>
      <c r="F97" s="22" t="s">
        <v>6</v>
      </c>
      <c r="G97" s="127" t="s">
        <v>7</v>
      </c>
      <c r="I97" s="124" t="s">
        <v>2</v>
      </c>
      <c r="J97" s="125" t="s">
        <v>3</v>
      </c>
      <c r="K97" s="126" t="s">
        <v>0</v>
      </c>
      <c r="L97" s="126" t="s">
        <v>4</v>
      </c>
      <c r="M97" s="126" t="s">
        <v>5</v>
      </c>
      <c r="N97" s="126" t="s">
        <v>6</v>
      </c>
      <c r="O97" s="127" t="s">
        <v>7</v>
      </c>
      <c r="Q97" s="156" t="s">
        <v>56</v>
      </c>
      <c r="R97" s="176" t="s">
        <v>244</v>
      </c>
      <c r="S97" s="167" t="s">
        <v>245</v>
      </c>
      <c r="T97" s="200">
        <v>2</v>
      </c>
      <c r="U97" s="200">
        <v>0</v>
      </c>
      <c r="V97" s="200">
        <v>0</v>
      </c>
      <c r="W97" s="200">
        <v>2</v>
      </c>
      <c r="X97" s="200">
        <v>3</v>
      </c>
      <c r="Y97" s="55"/>
      <c r="Z97" s="78"/>
      <c r="AA97" s="45"/>
      <c r="AB97" s="46"/>
      <c r="AC97" s="46"/>
      <c r="AD97" s="46"/>
      <c r="AE97" s="46"/>
      <c r="AF97" s="135"/>
      <c r="AG97" s="157"/>
    </row>
    <row r="98" spans="1:33" ht="15" customHeight="1">
      <c r="A98" s="241" t="s">
        <v>353</v>
      </c>
      <c r="B98" s="234" t="s">
        <v>100</v>
      </c>
      <c r="C98" s="247">
        <v>2</v>
      </c>
      <c r="D98" s="247">
        <v>2</v>
      </c>
      <c r="E98" s="247">
        <v>0</v>
      </c>
      <c r="F98" s="247">
        <v>3</v>
      </c>
      <c r="G98" s="248">
        <v>5</v>
      </c>
      <c r="I98" s="160" t="s">
        <v>247</v>
      </c>
      <c r="J98" s="160" t="s">
        <v>40</v>
      </c>
      <c r="K98" s="161">
        <v>0</v>
      </c>
      <c r="L98" s="161">
        <v>0</v>
      </c>
      <c r="M98" s="161">
        <v>6</v>
      </c>
      <c r="N98" s="161">
        <v>3</v>
      </c>
      <c r="O98" s="178">
        <v>10</v>
      </c>
      <c r="Q98" s="156" t="s">
        <v>56</v>
      </c>
      <c r="R98" s="46" t="s">
        <v>35</v>
      </c>
      <c r="S98" s="44" t="s">
        <v>374</v>
      </c>
      <c r="T98" s="46">
        <v>3</v>
      </c>
      <c r="U98" s="46">
        <v>0</v>
      </c>
      <c r="V98" s="46">
        <v>0</v>
      </c>
      <c r="W98" s="46">
        <v>3</v>
      </c>
      <c r="X98" s="177">
        <v>5</v>
      </c>
      <c r="Y98" s="175"/>
      <c r="Z98" s="78"/>
      <c r="AA98" s="45"/>
      <c r="AB98" s="46"/>
      <c r="AC98" s="46"/>
      <c r="AD98" s="46"/>
      <c r="AE98" s="46"/>
      <c r="AF98" s="135"/>
      <c r="AG98" s="157"/>
    </row>
    <row r="99" spans="1:33" ht="14.25" customHeight="1">
      <c r="A99" s="232" t="s">
        <v>354</v>
      </c>
      <c r="B99" s="234" t="s">
        <v>355</v>
      </c>
      <c r="C99" s="247">
        <v>3</v>
      </c>
      <c r="D99" s="247">
        <v>0</v>
      </c>
      <c r="E99" s="247">
        <v>0</v>
      </c>
      <c r="F99" s="247">
        <v>3</v>
      </c>
      <c r="G99" s="248">
        <v>4</v>
      </c>
      <c r="I99" s="100" t="s">
        <v>73</v>
      </c>
      <c r="J99" s="292" t="s">
        <v>38</v>
      </c>
      <c r="K99" s="46">
        <v>3</v>
      </c>
      <c r="L99" s="46">
        <v>0</v>
      </c>
      <c r="M99" s="46">
        <v>0</v>
      </c>
      <c r="N99" s="46">
        <v>3</v>
      </c>
      <c r="O99" s="46">
        <v>5</v>
      </c>
      <c r="Q99" s="156" t="s">
        <v>56</v>
      </c>
      <c r="R99" s="46" t="s">
        <v>35</v>
      </c>
      <c r="S99" s="44" t="s">
        <v>375</v>
      </c>
      <c r="T99" s="46">
        <v>3</v>
      </c>
      <c r="U99" s="46">
        <v>0</v>
      </c>
      <c r="V99" s="46">
        <v>0</v>
      </c>
      <c r="W99" s="46">
        <v>3</v>
      </c>
      <c r="X99" s="177">
        <v>5</v>
      </c>
      <c r="Y99" s="175"/>
      <c r="Z99" s="78"/>
      <c r="AA99" s="45"/>
      <c r="AB99" s="46"/>
      <c r="AC99" s="46"/>
      <c r="AD99" s="46"/>
      <c r="AE99" s="46"/>
      <c r="AF99" s="135"/>
      <c r="AG99" s="157"/>
    </row>
    <row r="100" spans="1:33" ht="15" customHeight="1">
      <c r="A100" s="262" t="s">
        <v>356</v>
      </c>
      <c r="B100" s="263" t="s">
        <v>357</v>
      </c>
      <c r="C100" s="253">
        <v>3</v>
      </c>
      <c r="D100" s="253">
        <v>0</v>
      </c>
      <c r="E100" s="253">
        <v>0</v>
      </c>
      <c r="F100" s="253">
        <v>3</v>
      </c>
      <c r="G100" s="254">
        <v>5</v>
      </c>
      <c r="I100" s="160" t="s">
        <v>73</v>
      </c>
      <c r="J100" s="160" t="s">
        <v>248</v>
      </c>
      <c r="K100" s="161">
        <v>3</v>
      </c>
      <c r="L100" s="161">
        <v>0</v>
      </c>
      <c r="M100" s="161">
        <v>0</v>
      </c>
      <c r="N100" s="161">
        <v>3</v>
      </c>
      <c r="O100" s="178">
        <v>5</v>
      </c>
      <c r="Q100" s="156" t="s">
        <v>56</v>
      </c>
      <c r="R100" s="168" t="s">
        <v>35</v>
      </c>
      <c r="S100" s="168" t="s">
        <v>204</v>
      </c>
      <c r="T100" s="200">
        <v>3</v>
      </c>
      <c r="U100" s="200">
        <v>0</v>
      </c>
      <c r="V100" s="200">
        <v>0</v>
      </c>
      <c r="W100" s="200">
        <v>3</v>
      </c>
      <c r="X100" s="273">
        <v>5</v>
      </c>
      <c r="Y100" s="175"/>
      <c r="Z100" s="78"/>
      <c r="AA100" s="45"/>
      <c r="AB100" s="46"/>
      <c r="AC100" s="46"/>
      <c r="AD100" s="46"/>
      <c r="AE100" s="46"/>
      <c r="AF100" s="135"/>
      <c r="AG100" s="157"/>
    </row>
    <row r="101" spans="1:33" s="6" customFormat="1" ht="22.5" customHeight="1">
      <c r="A101" s="264" t="s">
        <v>335</v>
      </c>
      <c r="B101" s="265" t="s">
        <v>34</v>
      </c>
      <c r="C101" s="245">
        <v>3</v>
      </c>
      <c r="D101" s="245">
        <v>0</v>
      </c>
      <c r="E101" s="245">
        <v>0</v>
      </c>
      <c r="F101" s="245">
        <v>3</v>
      </c>
      <c r="G101" s="246">
        <v>5</v>
      </c>
      <c r="H101" s="4"/>
      <c r="I101" s="295" t="s">
        <v>35</v>
      </c>
      <c r="J101" s="293" t="s">
        <v>378</v>
      </c>
      <c r="K101" s="222">
        <v>3</v>
      </c>
      <c r="L101" s="222">
        <v>0</v>
      </c>
      <c r="M101" s="222">
        <v>0</v>
      </c>
      <c r="N101" s="222">
        <v>3</v>
      </c>
      <c r="O101" s="177">
        <v>5</v>
      </c>
      <c r="Q101" s="156" t="s">
        <v>56</v>
      </c>
      <c r="R101" s="46" t="s">
        <v>376</v>
      </c>
      <c r="S101" s="47" t="s">
        <v>377</v>
      </c>
      <c r="T101" s="222">
        <v>2</v>
      </c>
      <c r="U101" s="222">
        <v>0</v>
      </c>
      <c r="V101" s="222">
        <v>0</v>
      </c>
      <c r="W101" s="222">
        <v>2</v>
      </c>
      <c r="X101" s="222">
        <v>2</v>
      </c>
      <c r="Y101" s="175"/>
      <c r="Z101" s="78"/>
      <c r="AA101" s="45"/>
      <c r="AB101" s="46"/>
      <c r="AC101" s="46"/>
      <c r="AD101" s="46"/>
      <c r="AE101" s="46"/>
      <c r="AF101" s="135"/>
      <c r="AG101" s="159"/>
    </row>
    <row r="102" spans="1:33" s="6" customFormat="1" ht="22.5" customHeight="1">
      <c r="A102" s="261" t="s">
        <v>35</v>
      </c>
      <c r="B102" s="259" t="s">
        <v>358</v>
      </c>
      <c r="C102" s="247">
        <v>3</v>
      </c>
      <c r="D102" s="247">
        <v>0</v>
      </c>
      <c r="E102" s="247">
        <v>0</v>
      </c>
      <c r="F102" s="247">
        <v>3</v>
      </c>
      <c r="G102" s="248">
        <v>5</v>
      </c>
      <c r="H102" s="4"/>
      <c r="I102" s="295" t="s">
        <v>380</v>
      </c>
      <c r="J102" s="294" t="s">
        <v>32</v>
      </c>
      <c r="K102" s="222">
        <v>2</v>
      </c>
      <c r="L102" s="222">
        <v>0</v>
      </c>
      <c r="M102" s="222">
        <v>0</v>
      </c>
      <c r="N102" s="222">
        <v>0</v>
      </c>
      <c r="O102" s="222">
        <v>3</v>
      </c>
      <c r="Q102" s="156"/>
      <c r="R102" s="308" t="s">
        <v>58</v>
      </c>
      <c r="S102" s="309"/>
      <c r="T102" s="216">
        <v>13</v>
      </c>
      <c r="U102" s="216">
        <f>SUM(U100:U101)</f>
        <v>0</v>
      </c>
      <c r="V102" s="216">
        <f>SUM(V100:V101)</f>
        <v>0</v>
      </c>
      <c r="W102" s="216">
        <v>13</v>
      </c>
      <c r="X102" s="58">
        <v>20</v>
      </c>
      <c r="Y102" s="175"/>
      <c r="Z102" s="78"/>
      <c r="AA102" s="45"/>
      <c r="AB102" s="46"/>
      <c r="AC102" s="46"/>
      <c r="AD102" s="46"/>
      <c r="AE102" s="46"/>
      <c r="AF102" s="135"/>
      <c r="AG102" s="159"/>
    </row>
    <row r="103" spans="1:33" ht="15" customHeight="1">
      <c r="A103" s="261" t="s">
        <v>35</v>
      </c>
      <c r="B103" s="234" t="s">
        <v>359</v>
      </c>
      <c r="C103" s="247">
        <v>3</v>
      </c>
      <c r="D103" s="247">
        <v>0</v>
      </c>
      <c r="E103" s="247">
        <v>0</v>
      </c>
      <c r="F103" s="247">
        <v>3</v>
      </c>
      <c r="G103" s="248">
        <v>5</v>
      </c>
      <c r="I103" s="44" t="s">
        <v>381</v>
      </c>
      <c r="J103" s="116" t="s">
        <v>379</v>
      </c>
      <c r="K103" s="46">
        <v>2</v>
      </c>
      <c r="L103" s="46">
        <v>0</v>
      </c>
      <c r="M103" s="46">
        <v>0</v>
      </c>
      <c r="N103" s="46">
        <v>2</v>
      </c>
      <c r="O103" s="177">
        <v>2</v>
      </c>
      <c r="Q103" s="156"/>
      <c r="R103" s="271" t="s">
        <v>59</v>
      </c>
      <c r="S103" s="271"/>
      <c r="T103" s="28">
        <f>SUM(T99,T102)</f>
        <v>16</v>
      </c>
      <c r="U103" s="28">
        <f>SUM(U99,U102)</f>
        <v>0</v>
      </c>
      <c r="V103" s="28">
        <v>6</v>
      </c>
      <c r="W103" s="28">
        <v>19</v>
      </c>
      <c r="X103" s="29">
        <v>30</v>
      </c>
      <c r="Y103" s="175"/>
      <c r="Z103" s="279" t="s">
        <v>59</v>
      </c>
      <c r="AA103" s="281"/>
      <c r="AB103" s="28">
        <f>SUM(AB95:AB103)</f>
        <v>0</v>
      </c>
      <c r="AC103" s="28">
        <f>SUM(AC95:AC103)</f>
        <v>0</v>
      </c>
      <c r="AD103" s="28">
        <f>SUM(AD95:AD103)</f>
        <v>0</v>
      </c>
      <c r="AE103" s="28">
        <f>SUM(AE95:AE103)</f>
        <v>0</v>
      </c>
      <c r="AF103" s="64">
        <v>0</v>
      </c>
      <c r="AG103" s="157"/>
    </row>
    <row r="104" spans="1:33" ht="15" customHeight="1">
      <c r="A104" s="79" t="s">
        <v>360</v>
      </c>
      <c r="B104" s="82" t="s">
        <v>14</v>
      </c>
      <c r="C104" s="49">
        <v>0</v>
      </c>
      <c r="D104" s="49">
        <v>2</v>
      </c>
      <c r="E104" s="49">
        <v>0</v>
      </c>
      <c r="F104" s="49">
        <v>1</v>
      </c>
      <c r="G104" s="145">
        <v>1</v>
      </c>
      <c r="I104" s="324" t="s">
        <v>15</v>
      </c>
      <c r="J104" s="325"/>
      <c r="K104" s="136">
        <v>13</v>
      </c>
      <c r="L104" s="136">
        <v>0</v>
      </c>
      <c r="M104" s="136">
        <v>6</v>
      </c>
      <c r="N104" s="136">
        <v>14</v>
      </c>
      <c r="O104" s="137">
        <v>30</v>
      </c>
      <c r="Q104" s="3"/>
      <c r="R104" s="274" t="s">
        <v>39</v>
      </c>
      <c r="S104" s="274"/>
      <c r="T104" s="274"/>
      <c r="U104" s="274"/>
      <c r="V104" s="274"/>
      <c r="W104" s="274"/>
      <c r="X104" s="275"/>
      <c r="Y104" s="175"/>
      <c r="Z104" s="156"/>
      <c r="AA104" s="157"/>
      <c r="AB104" s="157"/>
      <c r="AC104" s="157"/>
      <c r="AD104" s="157"/>
      <c r="AE104" s="157"/>
      <c r="AF104" s="158"/>
      <c r="AG104" s="157"/>
    </row>
    <row r="105" spans="1:33" ht="21.75" customHeight="1">
      <c r="A105" s="322" t="s">
        <v>15</v>
      </c>
      <c r="B105" s="323"/>
      <c r="C105" s="217">
        <f>SUM(C98:C104)</f>
        <v>17</v>
      </c>
      <c r="D105" s="217">
        <f>SUM(D98:D104)</f>
        <v>4</v>
      </c>
      <c r="E105" s="217">
        <v>0</v>
      </c>
      <c r="F105" s="217">
        <f>SUM(F98:F104)</f>
        <v>19</v>
      </c>
      <c r="G105" s="27">
        <f>SUM(G98:G104)</f>
        <v>30</v>
      </c>
      <c r="H105" s="6"/>
      <c r="Q105" s="3"/>
      <c r="R105" s="266" t="s">
        <v>2</v>
      </c>
      <c r="S105" s="266" t="s">
        <v>3</v>
      </c>
      <c r="T105" s="28" t="s">
        <v>0</v>
      </c>
      <c r="U105" s="28" t="s">
        <v>4</v>
      </c>
      <c r="V105" s="28" t="s">
        <v>5</v>
      </c>
      <c r="W105" s="28" t="s">
        <v>6</v>
      </c>
      <c r="X105" s="267" t="s">
        <v>7</v>
      </c>
      <c r="Y105" s="175"/>
      <c r="Z105" s="346" t="s">
        <v>39</v>
      </c>
      <c r="AA105" s="339"/>
      <c r="AB105" s="339"/>
      <c r="AC105" s="339"/>
      <c r="AD105" s="339"/>
      <c r="AE105" s="339"/>
      <c r="AF105" s="340"/>
      <c r="AG105" s="157"/>
    </row>
    <row r="106" spans="1:33" ht="21.75" customHeight="1">
      <c r="A106" s="211"/>
      <c r="B106" s="212"/>
      <c r="C106" s="213"/>
      <c r="D106" s="213"/>
      <c r="E106" s="213"/>
      <c r="F106" s="213"/>
      <c r="G106" s="214"/>
      <c r="H106" s="6"/>
      <c r="Q106" s="57" t="s">
        <v>55</v>
      </c>
      <c r="R106" s="160" t="s">
        <v>247</v>
      </c>
      <c r="S106" s="160" t="s">
        <v>40</v>
      </c>
      <c r="T106" s="200">
        <v>0</v>
      </c>
      <c r="U106" s="200">
        <v>0</v>
      </c>
      <c r="V106" s="200">
        <v>6</v>
      </c>
      <c r="W106" s="200">
        <v>3</v>
      </c>
      <c r="X106" s="273">
        <v>10</v>
      </c>
      <c r="Y106" s="175"/>
      <c r="Z106" s="278" t="s">
        <v>2</v>
      </c>
      <c r="AA106" s="266" t="s">
        <v>3</v>
      </c>
      <c r="AB106" s="28" t="s">
        <v>0</v>
      </c>
      <c r="AC106" s="28" t="s">
        <v>4</v>
      </c>
      <c r="AD106" s="28" t="s">
        <v>5</v>
      </c>
      <c r="AE106" s="28" t="s">
        <v>6</v>
      </c>
      <c r="AF106" s="267" t="s">
        <v>7</v>
      </c>
      <c r="AG106" s="157"/>
    </row>
    <row r="107" spans="1:33" ht="15" customHeight="1">
      <c r="A107" s="211"/>
      <c r="B107" s="212"/>
      <c r="C107" s="213"/>
      <c r="D107" s="213"/>
      <c r="E107" s="213"/>
      <c r="F107" s="213"/>
      <c r="G107" s="214"/>
      <c r="Q107" s="57" t="s">
        <v>55</v>
      </c>
      <c r="R107" s="100" t="s">
        <v>73</v>
      </c>
      <c r="S107" s="292" t="s">
        <v>38</v>
      </c>
      <c r="T107" s="46">
        <v>3</v>
      </c>
      <c r="U107" s="46">
        <v>0</v>
      </c>
      <c r="V107" s="46">
        <v>0</v>
      </c>
      <c r="W107" s="46">
        <v>3</v>
      </c>
      <c r="X107" s="46">
        <v>5</v>
      </c>
      <c r="Y107" s="175"/>
      <c r="Z107" s="78"/>
      <c r="AA107" s="45"/>
      <c r="AB107" s="46"/>
      <c r="AC107" s="46"/>
      <c r="AD107" s="46"/>
      <c r="AE107" s="46"/>
      <c r="AF107" s="135"/>
      <c r="AG107" s="157"/>
    </row>
    <row r="108" spans="1:33" ht="15" customHeight="1">
      <c r="A108" s="211"/>
      <c r="B108" s="212"/>
      <c r="C108" s="213"/>
      <c r="D108" s="213"/>
      <c r="E108" s="213"/>
      <c r="F108" s="213"/>
      <c r="G108" s="214"/>
      <c r="Q108" s="57" t="s">
        <v>55</v>
      </c>
      <c r="R108" s="160" t="s">
        <v>73</v>
      </c>
      <c r="S108" s="160" t="s">
        <v>248</v>
      </c>
      <c r="T108" s="161">
        <v>3</v>
      </c>
      <c r="U108" s="161">
        <v>0</v>
      </c>
      <c r="V108" s="161">
        <v>0</v>
      </c>
      <c r="W108" s="161">
        <v>3</v>
      </c>
      <c r="X108" s="178">
        <v>5</v>
      </c>
      <c r="Y108" s="175"/>
      <c r="Z108" s="78"/>
      <c r="AA108" s="45"/>
      <c r="AB108" s="46"/>
      <c r="AC108" s="46"/>
      <c r="AD108" s="46"/>
      <c r="AE108" s="46"/>
      <c r="AF108" s="135"/>
      <c r="AG108" s="157"/>
    </row>
    <row r="109" spans="1:33" ht="15" customHeight="1">
      <c r="A109" s="211"/>
      <c r="B109" s="212"/>
      <c r="C109" s="213"/>
      <c r="D109" s="213"/>
      <c r="E109" s="213"/>
      <c r="F109" s="213"/>
      <c r="G109" s="214"/>
      <c r="Q109" s="57"/>
      <c r="R109" s="308" t="s">
        <v>57</v>
      </c>
      <c r="S109" s="309"/>
      <c r="T109" s="68">
        <f>SUM(T107:T108)</f>
        <v>6</v>
      </c>
      <c r="U109" s="68">
        <f>SUM(U107:U108)</f>
        <v>0</v>
      </c>
      <c r="V109" s="68">
        <v>8</v>
      </c>
      <c r="W109" s="68">
        <v>10</v>
      </c>
      <c r="X109" s="69">
        <v>20</v>
      </c>
      <c r="Y109" s="175"/>
      <c r="Z109" s="78"/>
      <c r="AA109" s="45"/>
      <c r="AB109" s="46"/>
      <c r="AC109" s="46"/>
      <c r="AD109" s="46"/>
      <c r="AE109" s="46"/>
      <c r="AF109" s="135"/>
      <c r="AG109" s="157"/>
    </row>
    <row r="110" spans="1:33" ht="15" customHeight="1">
      <c r="A110" s="319" t="s">
        <v>39</v>
      </c>
      <c r="B110" s="320"/>
      <c r="C110" s="320"/>
      <c r="D110" s="320"/>
      <c r="E110" s="320"/>
      <c r="F110" s="320"/>
      <c r="G110" s="321"/>
      <c r="J110" s="138" t="s">
        <v>43</v>
      </c>
      <c r="K110" s="332">
        <v>141</v>
      </c>
      <c r="L110" s="333"/>
      <c r="M110" s="333"/>
      <c r="N110" s="334"/>
      <c r="Q110" s="156" t="s">
        <v>56</v>
      </c>
      <c r="R110" s="295" t="s">
        <v>35</v>
      </c>
      <c r="S110" s="293" t="s">
        <v>378</v>
      </c>
      <c r="T110" s="222">
        <v>3</v>
      </c>
      <c r="U110" s="222">
        <v>0</v>
      </c>
      <c r="V110" s="222">
        <v>0</v>
      </c>
      <c r="W110" s="222">
        <v>3</v>
      </c>
      <c r="X110" s="177">
        <v>5</v>
      </c>
      <c r="Y110" s="175"/>
      <c r="Z110" s="78"/>
      <c r="AA110" s="45"/>
      <c r="AB110" s="46"/>
      <c r="AC110" s="46"/>
      <c r="AD110" s="46"/>
      <c r="AE110" s="46"/>
      <c r="AF110" s="135"/>
      <c r="AG110" s="157"/>
    </row>
    <row r="111" spans="1:33" ht="15" customHeight="1">
      <c r="A111" s="20" t="s">
        <v>2</v>
      </c>
      <c r="B111" s="21" t="s">
        <v>3</v>
      </c>
      <c r="C111" s="22" t="s">
        <v>0</v>
      </c>
      <c r="D111" s="22" t="s">
        <v>4</v>
      </c>
      <c r="E111" s="22" t="s">
        <v>5</v>
      </c>
      <c r="F111" s="22" t="s">
        <v>6</v>
      </c>
      <c r="G111" s="127" t="s">
        <v>7</v>
      </c>
      <c r="J111" s="140" t="s">
        <v>7</v>
      </c>
      <c r="K111" s="329">
        <v>240</v>
      </c>
      <c r="L111" s="330"/>
      <c r="M111" s="330"/>
      <c r="N111" s="331"/>
      <c r="Q111" s="156" t="s">
        <v>56</v>
      </c>
      <c r="R111" s="295" t="s">
        <v>380</v>
      </c>
      <c r="S111" s="294" t="s">
        <v>32</v>
      </c>
      <c r="T111" s="222">
        <v>2</v>
      </c>
      <c r="U111" s="222">
        <v>0</v>
      </c>
      <c r="V111" s="222">
        <v>0</v>
      </c>
      <c r="W111" s="222">
        <v>0</v>
      </c>
      <c r="X111" s="222">
        <v>3</v>
      </c>
      <c r="Y111" s="175"/>
      <c r="Z111" s="78"/>
      <c r="AA111" s="45"/>
      <c r="AB111" s="46"/>
      <c r="AC111" s="46"/>
      <c r="AD111" s="46"/>
      <c r="AE111" s="46"/>
      <c r="AF111" s="135"/>
      <c r="AG111" s="175"/>
    </row>
    <row r="112" spans="1:33" ht="15" customHeight="1">
      <c r="A112" s="232" t="s">
        <v>361</v>
      </c>
      <c r="B112" s="234" t="s">
        <v>40</v>
      </c>
      <c r="C112" s="247">
        <v>1</v>
      </c>
      <c r="D112" s="247">
        <v>8</v>
      </c>
      <c r="E112" s="247">
        <v>0</v>
      </c>
      <c r="F112" s="247">
        <v>5</v>
      </c>
      <c r="G112" s="248">
        <v>10</v>
      </c>
      <c r="Q112" s="156" t="s">
        <v>56</v>
      </c>
      <c r="R112" s="44" t="s">
        <v>381</v>
      </c>
      <c r="S112" s="116" t="s">
        <v>379</v>
      </c>
      <c r="T112" s="46">
        <v>2</v>
      </c>
      <c r="U112" s="46">
        <v>0</v>
      </c>
      <c r="V112" s="46">
        <v>0</v>
      </c>
      <c r="W112" s="46">
        <v>2</v>
      </c>
      <c r="X112" s="177">
        <v>2</v>
      </c>
      <c r="Y112" s="175"/>
      <c r="Z112" s="78"/>
      <c r="AA112" s="45"/>
      <c r="AB112" s="46"/>
      <c r="AC112" s="46"/>
      <c r="AD112" s="46"/>
      <c r="AE112" s="46"/>
      <c r="AF112" s="135"/>
      <c r="AG112" s="175"/>
    </row>
    <row r="113" spans="1:33" ht="15.75">
      <c r="A113" s="261" t="s">
        <v>350</v>
      </c>
      <c r="B113" s="259" t="s">
        <v>38</v>
      </c>
      <c r="C113" s="247">
        <v>3</v>
      </c>
      <c r="D113" s="247">
        <v>0</v>
      </c>
      <c r="E113" s="247">
        <v>0</v>
      </c>
      <c r="F113" s="247">
        <v>3</v>
      </c>
      <c r="G113" s="248">
        <v>5</v>
      </c>
      <c r="Q113" s="3"/>
      <c r="R113" s="308" t="s">
        <v>58</v>
      </c>
      <c r="S113" s="309"/>
      <c r="T113" s="68">
        <f>SUM(T110:T112)</f>
        <v>7</v>
      </c>
      <c r="U113" s="68">
        <f>SUM(U110:U112)</f>
        <v>0</v>
      </c>
      <c r="V113" s="68">
        <f>SUM(V110:V112)</f>
        <v>0</v>
      </c>
      <c r="W113" s="68">
        <f>SUM(W110:W112)</f>
        <v>5</v>
      </c>
      <c r="X113" s="69">
        <f>SUM(X110:X112)</f>
        <v>10</v>
      </c>
      <c r="Y113" s="175"/>
      <c r="Z113" s="78"/>
      <c r="AA113" s="45"/>
      <c r="AB113" s="46"/>
      <c r="AC113" s="46"/>
      <c r="AD113" s="46"/>
      <c r="AE113" s="46"/>
      <c r="AF113" s="135"/>
      <c r="AG113" s="175"/>
    </row>
    <row r="114" spans="1:33" ht="15.75">
      <c r="A114" s="261" t="s">
        <v>350</v>
      </c>
      <c r="B114" s="259" t="s">
        <v>41</v>
      </c>
      <c r="C114" s="247">
        <v>3</v>
      </c>
      <c r="D114" s="247">
        <v>0</v>
      </c>
      <c r="E114" s="247">
        <v>0</v>
      </c>
      <c r="F114" s="247">
        <v>3</v>
      </c>
      <c r="G114" s="248">
        <v>5</v>
      </c>
      <c r="Q114" s="156"/>
      <c r="R114" s="271" t="s">
        <v>59</v>
      </c>
      <c r="S114" s="271"/>
      <c r="T114" s="28">
        <f>SUM(T109,T113)</f>
        <v>13</v>
      </c>
      <c r="U114" s="28">
        <f>SUM(U109,U113)</f>
        <v>0</v>
      </c>
      <c r="V114" s="28">
        <f>SUM(V109,V113)</f>
        <v>8</v>
      </c>
      <c r="W114" s="28">
        <f>SUM(W109,W113)</f>
        <v>15</v>
      </c>
      <c r="X114" s="29">
        <f>SUM(X109,X113)</f>
        <v>30</v>
      </c>
      <c r="Z114" s="78"/>
      <c r="AA114" s="45"/>
      <c r="AB114" s="46"/>
      <c r="AC114" s="46"/>
      <c r="AD114" s="46"/>
      <c r="AE114" s="46"/>
      <c r="AF114" s="135"/>
      <c r="AG114" s="175"/>
    </row>
    <row r="115" spans="1:33" ht="15.75">
      <c r="A115" s="261" t="s">
        <v>35</v>
      </c>
      <c r="B115" s="259" t="s">
        <v>362</v>
      </c>
      <c r="C115" s="247">
        <v>3</v>
      </c>
      <c r="D115" s="247">
        <v>0</v>
      </c>
      <c r="E115" s="247">
        <v>0</v>
      </c>
      <c r="F115" s="247">
        <v>3</v>
      </c>
      <c r="G115" s="248">
        <v>5</v>
      </c>
      <c r="Q115" s="156"/>
      <c r="R115" s="12"/>
      <c r="S115" s="12"/>
      <c r="T115" s="12"/>
      <c r="U115" s="12"/>
      <c r="V115" s="12"/>
      <c r="W115" s="12"/>
      <c r="X115" s="13"/>
      <c r="Z115" s="279" t="s">
        <v>59</v>
      </c>
      <c r="AA115" s="281"/>
      <c r="AB115" s="28">
        <f>SUM(AB107:AB115)</f>
        <v>0</v>
      </c>
      <c r="AC115" s="28">
        <f>SUM(AC107:AC115)</f>
        <v>0</v>
      </c>
      <c r="AD115" s="28">
        <f>SUM(AD107:AD115)</f>
        <v>0</v>
      </c>
      <c r="AE115" s="28">
        <f>SUM(AE107:AE115)</f>
        <v>0</v>
      </c>
      <c r="AF115" s="64">
        <v>0</v>
      </c>
      <c r="AG115" s="175"/>
    </row>
    <row r="116" spans="1:33" ht="15.75">
      <c r="A116" s="261" t="s">
        <v>35</v>
      </c>
      <c r="B116" s="234" t="s">
        <v>42</v>
      </c>
      <c r="C116" s="247">
        <v>3</v>
      </c>
      <c r="D116" s="247">
        <v>0</v>
      </c>
      <c r="E116" s="247">
        <v>0</v>
      </c>
      <c r="F116" s="247">
        <v>3</v>
      </c>
      <c r="G116" s="248">
        <v>5</v>
      </c>
      <c r="Q116" s="156"/>
      <c r="R116" s="277"/>
      <c r="S116" s="277"/>
      <c r="T116" s="33"/>
      <c r="U116" s="33"/>
      <c r="V116" s="33"/>
      <c r="W116" s="33"/>
      <c r="X116" s="34"/>
      <c r="Z116" s="70"/>
      <c r="AA116" s="287"/>
      <c r="AB116" s="159"/>
      <c r="AC116" s="72"/>
      <c r="AD116" s="72"/>
      <c r="AE116" s="72"/>
      <c r="AF116" s="73"/>
      <c r="AG116" s="175"/>
    </row>
    <row r="117" spans="1:33" ht="15.75">
      <c r="A117" s="79" t="s">
        <v>363</v>
      </c>
      <c r="B117" s="82" t="s">
        <v>14</v>
      </c>
      <c r="C117" s="49">
        <v>0</v>
      </c>
      <c r="D117" s="49">
        <v>2</v>
      </c>
      <c r="E117" s="49">
        <v>0</v>
      </c>
      <c r="F117" s="49">
        <v>1</v>
      </c>
      <c r="G117" s="145">
        <v>1</v>
      </c>
      <c r="Q117" s="156"/>
      <c r="R117" s="277"/>
      <c r="S117" s="36" t="s">
        <v>60</v>
      </c>
      <c r="T117" s="343">
        <v>55</v>
      </c>
      <c r="U117" s="344"/>
      <c r="V117" s="344"/>
      <c r="W117" s="345"/>
      <c r="X117" s="34"/>
      <c r="Z117" s="57"/>
      <c r="AA117" s="36" t="s">
        <v>60</v>
      </c>
      <c r="AB117" s="347">
        <f>AE18+AE32+AE46+AE62+AE76+AE91</f>
        <v>21</v>
      </c>
      <c r="AC117" s="348"/>
      <c r="AD117" s="348"/>
      <c r="AE117" s="349"/>
      <c r="AF117" s="66"/>
      <c r="AG117" s="175"/>
    </row>
    <row r="118" spans="1:32" ht="15" customHeight="1">
      <c r="A118" s="322" t="s">
        <v>15</v>
      </c>
      <c r="B118" s="323"/>
      <c r="C118" s="28">
        <f>SUM(C112:C117)</f>
        <v>13</v>
      </c>
      <c r="D118" s="28">
        <v>10</v>
      </c>
      <c r="E118" s="28">
        <v>0</v>
      </c>
      <c r="F118" s="28">
        <f>SUM(F112:F117)</f>
        <v>18</v>
      </c>
      <c r="G118" s="29">
        <f>SUM(G112:G117)</f>
        <v>31</v>
      </c>
      <c r="Q118" s="156"/>
      <c r="R118" s="277"/>
      <c r="S118" s="36" t="s">
        <v>43</v>
      </c>
      <c r="T118" s="343">
        <v>149</v>
      </c>
      <c r="U118" s="344"/>
      <c r="V118" s="344"/>
      <c r="W118" s="345"/>
      <c r="X118" s="34"/>
      <c r="Z118" s="57"/>
      <c r="AA118" s="36"/>
      <c r="AB118" s="343"/>
      <c r="AC118" s="344"/>
      <c r="AD118" s="344"/>
      <c r="AE118" s="345"/>
      <c r="AF118" s="66"/>
    </row>
    <row r="119" spans="1:32" ht="15.75">
      <c r="A119" s="30"/>
      <c r="B119" s="31"/>
      <c r="C119" s="31"/>
      <c r="D119" s="31"/>
      <c r="E119" s="31"/>
      <c r="F119" s="31"/>
      <c r="G119" s="32"/>
      <c r="Q119" s="156"/>
      <c r="R119" s="157"/>
      <c r="S119" s="140" t="s">
        <v>7</v>
      </c>
      <c r="T119" s="329">
        <f>SUM(X114,X62,X48,X103,X32,X91,X77,X19)</f>
        <v>240</v>
      </c>
      <c r="U119" s="330"/>
      <c r="V119" s="330"/>
      <c r="W119" s="331"/>
      <c r="X119" s="158"/>
      <c r="Z119" s="156"/>
      <c r="AA119" s="157"/>
      <c r="AB119" s="157"/>
      <c r="AC119" s="157"/>
      <c r="AD119" s="157"/>
      <c r="AE119" s="157"/>
      <c r="AF119" s="158"/>
    </row>
    <row r="120" spans="1:32" ht="16.5" thickBot="1">
      <c r="A120" s="35"/>
      <c r="B120" s="31"/>
      <c r="C120" s="31"/>
      <c r="D120" s="31"/>
      <c r="E120" s="31"/>
      <c r="F120" s="31"/>
      <c r="G120" s="32"/>
      <c r="Q120" s="74"/>
      <c r="R120" s="75"/>
      <c r="S120" s="75"/>
      <c r="T120" s="75"/>
      <c r="U120" s="75"/>
      <c r="V120" s="75"/>
      <c r="W120" s="75"/>
      <c r="X120" s="76"/>
      <c r="Z120" s="74"/>
      <c r="AA120" s="75"/>
      <c r="AB120" s="75"/>
      <c r="AC120" s="75"/>
      <c r="AD120" s="75"/>
      <c r="AE120" s="75"/>
      <c r="AF120" s="76"/>
    </row>
    <row r="121" spans="1:7" ht="15.75">
      <c r="A121" s="35"/>
      <c r="B121" s="31"/>
      <c r="C121" s="31"/>
      <c r="D121" s="31"/>
      <c r="E121" s="31"/>
      <c r="F121" s="31"/>
      <c r="G121" s="32"/>
    </row>
    <row r="122" spans="1:7" ht="15.75">
      <c r="A122" s="30"/>
      <c r="B122" s="36" t="s">
        <v>43</v>
      </c>
      <c r="C122" s="337">
        <f>SUM(F118,F105,F91,F77,F63,F46,F32,F18)</f>
        <v>160</v>
      </c>
      <c r="D122" s="337"/>
      <c r="E122" s="337"/>
      <c r="F122" s="337"/>
      <c r="G122" s="37"/>
    </row>
    <row r="123" spans="1:7" ht="15.75">
      <c r="A123" s="38"/>
      <c r="B123" s="140" t="s">
        <v>7</v>
      </c>
      <c r="C123" s="338">
        <f>SUM(G118,G63,G46,G105,G32,G91,G77,G18)</f>
        <v>240</v>
      </c>
      <c r="D123" s="338"/>
      <c r="E123" s="338"/>
      <c r="F123" s="338"/>
      <c r="G123" s="40"/>
    </row>
    <row r="124" spans="1:7" ht="15.75">
      <c r="A124" s="30"/>
      <c r="B124" s="31"/>
      <c r="C124" s="31"/>
      <c r="D124" s="31"/>
      <c r="E124" s="31"/>
      <c r="F124" s="31"/>
      <c r="G124" s="32"/>
    </row>
    <row r="125" spans="1:7" ht="16.5" thickBot="1">
      <c r="A125" s="41"/>
      <c r="B125" s="42"/>
      <c r="C125" s="42"/>
      <c r="D125" s="42"/>
      <c r="E125" s="42"/>
      <c r="F125" s="42"/>
      <c r="G125" s="43"/>
    </row>
  </sheetData>
  <sheetProtection/>
  <mergeCells count="76">
    <mergeCell ref="Z22:AF22"/>
    <mergeCell ref="Z36:AF36"/>
    <mergeCell ref="Z51:AF51"/>
    <mergeCell ref="Z65:AF65"/>
    <mergeCell ref="Z80:AF80"/>
    <mergeCell ref="Z93:AF93"/>
    <mergeCell ref="R109:S109"/>
    <mergeCell ref="R113:S113"/>
    <mergeCell ref="T117:W117"/>
    <mergeCell ref="T118:W118"/>
    <mergeCell ref="T119:W119"/>
    <mergeCell ref="Z105:AF105"/>
    <mergeCell ref="AB117:AE117"/>
    <mergeCell ref="AB118:AE118"/>
    <mergeCell ref="R22:X22"/>
    <mergeCell ref="R31:S31"/>
    <mergeCell ref="R36:X36"/>
    <mergeCell ref="R42:S42"/>
    <mergeCell ref="R47:S47"/>
    <mergeCell ref="R51:X51"/>
    <mergeCell ref="A77:B77"/>
    <mergeCell ref="A105:B105"/>
    <mergeCell ref="A110:G110"/>
    <mergeCell ref="A118:B118"/>
    <mergeCell ref="C122:F122"/>
    <mergeCell ref="C123:F123"/>
    <mergeCell ref="K111:N111"/>
    <mergeCell ref="K110:N110"/>
    <mergeCell ref="I104:J104"/>
    <mergeCell ref="A96:G96"/>
    <mergeCell ref="R102:S102"/>
    <mergeCell ref="A36:G36"/>
    <mergeCell ref="A46:B46"/>
    <mergeCell ref="A53:G53"/>
    <mergeCell ref="A63:B63"/>
    <mergeCell ref="A67:G67"/>
    <mergeCell ref="I94:J94"/>
    <mergeCell ref="A91:B91"/>
    <mergeCell ref="R85:S85"/>
    <mergeCell ref="R90:S90"/>
    <mergeCell ref="I81:J81"/>
    <mergeCell ref="A81:G81"/>
    <mergeCell ref="R80:X80"/>
    <mergeCell ref="I55:J55"/>
    <mergeCell ref="I68:J68"/>
    <mergeCell ref="I42:J42"/>
    <mergeCell ref="R25:S25"/>
    <mergeCell ref="I29:J29"/>
    <mergeCell ref="R55:S55"/>
    <mergeCell ref="R61:S61"/>
    <mergeCell ref="R68:S68"/>
    <mergeCell ref="R76:S76"/>
    <mergeCell ref="A18:B18"/>
    <mergeCell ref="R18:S18"/>
    <mergeCell ref="I6:O6"/>
    <mergeCell ref="A8:G8"/>
    <mergeCell ref="I8:O8"/>
    <mergeCell ref="R8:X8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96:O96"/>
    <mergeCell ref="R63:X63"/>
    <mergeCell ref="R96:S96"/>
    <mergeCell ref="Z8:AF8"/>
    <mergeCell ref="R11:S11"/>
    <mergeCell ref="A22:G22"/>
    <mergeCell ref="A32:B32"/>
    <mergeCell ref="I17:J17"/>
  </mergeCells>
  <printOptions horizontalCentered="1"/>
  <pageMargins left="0.1968503937007874" right="0" top="0.9055118110236221" bottom="0.8267716535433072" header="0.1968503937007874" footer="0.2362204724409449"/>
  <pageSetup fitToHeight="2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0"/>
  <sheetViews>
    <sheetView zoomScalePageLayoutView="0" workbookViewId="0" topLeftCell="N106">
      <selection activeCell="V123" sqref="V123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28125" style="4" bestFit="1" customWidth="1"/>
    <col min="4" max="5" width="3.00390625" style="4" bestFit="1" customWidth="1"/>
    <col min="6" max="6" width="4.71093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36.8515625" style="4" customWidth="1"/>
    <col min="11" max="13" width="3.28125" style="4" bestFit="1" customWidth="1"/>
    <col min="14" max="14" width="4.7109375" style="4" bestFit="1" customWidth="1"/>
    <col min="15" max="15" width="5.851562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39.140625" style="4" bestFit="1" customWidth="1"/>
    <col min="20" max="20" width="3.421875" style="4" bestFit="1" customWidth="1"/>
    <col min="21" max="22" width="2.28125" style="4" bestFit="1" customWidth="1"/>
    <col min="23" max="23" width="3.421875" style="4" bestFit="1" customWidth="1"/>
    <col min="24" max="24" width="5.71093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421875" style="4" bestFit="1" customWidth="1"/>
    <col min="29" max="30" width="2.28125" style="4" bestFit="1" customWidth="1"/>
    <col min="31" max="31" width="3.421875" style="4" bestFit="1" customWidth="1"/>
    <col min="32" max="32" width="5.7109375" style="4" bestFit="1" customWidth="1"/>
    <col min="33" max="16384" width="9.140625" style="4" customWidth="1"/>
  </cols>
  <sheetData>
    <row r="1" spans="1:32" ht="51.75" customHeight="1">
      <c r="A1" s="313" t="s">
        <v>76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</row>
    <row r="2" spans="1:32" ht="33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6" customFormat="1" ht="19.5" customHeight="1">
      <c r="A3" s="314" t="s">
        <v>44</v>
      </c>
      <c r="B3" s="315"/>
      <c r="C3" s="315"/>
      <c r="D3" s="315"/>
      <c r="E3" s="315"/>
      <c r="F3" s="315"/>
      <c r="G3" s="316"/>
      <c r="I3" s="314" t="s">
        <v>44</v>
      </c>
      <c r="J3" s="315"/>
      <c r="K3" s="315"/>
      <c r="L3" s="315"/>
      <c r="M3" s="315"/>
      <c r="N3" s="315"/>
      <c r="O3" s="316"/>
      <c r="Q3" s="7"/>
      <c r="R3" s="8"/>
      <c r="S3" s="8"/>
      <c r="T3" s="8"/>
      <c r="U3" s="8"/>
      <c r="V3" s="8"/>
      <c r="W3" s="8"/>
      <c r="X3" s="9"/>
      <c r="Z3" s="7"/>
      <c r="AA3" s="8"/>
      <c r="AB3" s="8"/>
      <c r="AC3" s="8"/>
      <c r="AD3" s="8"/>
      <c r="AE3" s="8"/>
      <c r="AF3" s="9"/>
    </row>
    <row r="4" spans="1:32" s="6" customFormat="1" ht="19.5" customHeight="1">
      <c r="A4" s="300" t="s">
        <v>45</v>
      </c>
      <c r="B4" s="301"/>
      <c r="C4" s="301"/>
      <c r="D4" s="301"/>
      <c r="E4" s="301"/>
      <c r="F4" s="301"/>
      <c r="G4" s="302"/>
      <c r="I4" s="300" t="s">
        <v>45</v>
      </c>
      <c r="J4" s="301"/>
      <c r="K4" s="301"/>
      <c r="L4" s="301"/>
      <c r="M4" s="301"/>
      <c r="N4" s="301"/>
      <c r="O4" s="302"/>
      <c r="Q4" s="2"/>
      <c r="R4" s="10"/>
      <c r="S4" s="10"/>
      <c r="T4" s="10"/>
      <c r="U4" s="10"/>
      <c r="V4" s="10"/>
      <c r="W4" s="10"/>
      <c r="X4" s="11"/>
      <c r="Z4" s="2"/>
      <c r="AA4" s="10"/>
      <c r="AB4" s="10"/>
      <c r="AC4" s="10"/>
      <c r="AD4" s="10"/>
      <c r="AE4" s="10"/>
      <c r="AF4" s="11"/>
    </row>
    <row r="5" spans="1:32" s="6" customFormat="1" ht="19.5" customHeight="1">
      <c r="A5" s="300" t="s">
        <v>77</v>
      </c>
      <c r="B5" s="301"/>
      <c r="C5" s="301"/>
      <c r="D5" s="301"/>
      <c r="E5" s="301"/>
      <c r="F5" s="301"/>
      <c r="G5" s="302"/>
      <c r="I5" s="300" t="s">
        <v>65</v>
      </c>
      <c r="J5" s="301"/>
      <c r="K5" s="301"/>
      <c r="L5" s="301"/>
      <c r="M5" s="301"/>
      <c r="N5" s="301"/>
      <c r="O5" s="302"/>
      <c r="Q5" s="2"/>
      <c r="R5" s="317" t="s">
        <v>53</v>
      </c>
      <c r="S5" s="317"/>
      <c r="T5" s="317"/>
      <c r="U5" s="317"/>
      <c r="V5" s="317"/>
      <c r="W5" s="317"/>
      <c r="X5" s="318"/>
      <c r="Z5" s="296" t="s">
        <v>54</v>
      </c>
      <c r="AA5" s="297"/>
      <c r="AB5" s="297"/>
      <c r="AC5" s="297"/>
      <c r="AD5" s="297"/>
      <c r="AE5" s="297"/>
      <c r="AF5" s="298"/>
    </row>
    <row r="6" spans="1:32" s="6" customFormat="1" ht="19.5" customHeight="1">
      <c r="A6" s="300" t="s">
        <v>46</v>
      </c>
      <c r="B6" s="301"/>
      <c r="C6" s="301"/>
      <c r="D6" s="301"/>
      <c r="E6" s="301"/>
      <c r="F6" s="301"/>
      <c r="G6" s="302"/>
      <c r="I6" s="300" t="s">
        <v>46</v>
      </c>
      <c r="J6" s="301"/>
      <c r="K6" s="301"/>
      <c r="L6" s="301"/>
      <c r="M6" s="301"/>
      <c r="N6" s="301"/>
      <c r="O6" s="302"/>
      <c r="Q6" s="2"/>
      <c r="R6" s="317"/>
      <c r="S6" s="317"/>
      <c r="T6" s="317"/>
      <c r="U6" s="317"/>
      <c r="V6" s="317"/>
      <c r="W6" s="317"/>
      <c r="X6" s="318"/>
      <c r="Z6" s="299"/>
      <c r="AA6" s="297"/>
      <c r="AB6" s="297"/>
      <c r="AC6" s="297"/>
      <c r="AD6" s="297"/>
      <c r="AE6" s="297"/>
      <c r="AF6" s="298"/>
    </row>
    <row r="7" spans="1:32" s="6" customFormat="1" ht="11.25" customHeight="1">
      <c r="A7" s="80"/>
      <c r="B7" s="81"/>
      <c r="C7" s="81"/>
      <c r="D7" s="81"/>
      <c r="E7" s="81"/>
      <c r="F7" s="81"/>
      <c r="G7" s="19"/>
      <c r="I7" s="17"/>
      <c r="J7" s="18"/>
      <c r="K7" s="18"/>
      <c r="L7" s="18"/>
      <c r="M7" s="18"/>
      <c r="N7" s="18"/>
      <c r="O7" s="19"/>
      <c r="Q7" s="2"/>
      <c r="R7" s="10"/>
      <c r="S7" s="10"/>
      <c r="T7" s="10"/>
      <c r="U7" s="10"/>
      <c r="V7" s="10"/>
      <c r="W7" s="10"/>
      <c r="X7" s="11"/>
      <c r="Z7" s="2"/>
      <c r="AA7" s="10"/>
      <c r="AB7" s="10"/>
      <c r="AC7" s="10"/>
      <c r="AD7" s="10"/>
      <c r="AE7" s="10"/>
      <c r="AF7" s="11"/>
    </row>
    <row r="8" spans="1:32" s="6" customFormat="1" ht="19.5" customHeight="1">
      <c r="A8" s="326" t="s">
        <v>16</v>
      </c>
      <c r="B8" s="327"/>
      <c r="C8" s="327"/>
      <c r="D8" s="327"/>
      <c r="E8" s="327"/>
      <c r="F8" s="327"/>
      <c r="G8" s="328"/>
      <c r="I8" s="326" t="s">
        <v>16</v>
      </c>
      <c r="J8" s="327"/>
      <c r="K8" s="327"/>
      <c r="L8" s="327"/>
      <c r="M8" s="327"/>
      <c r="N8" s="327"/>
      <c r="O8" s="328"/>
      <c r="Q8" s="2"/>
      <c r="R8" s="311" t="s">
        <v>16</v>
      </c>
      <c r="S8" s="311"/>
      <c r="T8" s="311"/>
      <c r="U8" s="311"/>
      <c r="V8" s="311"/>
      <c r="W8" s="311"/>
      <c r="X8" s="312"/>
      <c r="Z8" s="352" t="s">
        <v>16</v>
      </c>
      <c r="AA8" s="353"/>
      <c r="AB8" s="353"/>
      <c r="AC8" s="353"/>
      <c r="AD8" s="353"/>
      <c r="AE8" s="353"/>
      <c r="AF8" s="354"/>
    </row>
    <row r="9" spans="1:33" s="6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4" t="s">
        <v>2</v>
      </c>
      <c r="J9" s="125" t="s">
        <v>3</v>
      </c>
      <c r="K9" s="126" t="s">
        <v>0</v>
      </c>
      <c r="L9" s="126" t="s">
        <v>4</v>
      </c>
      <c r="M9" s="126" t="s">
        <v>5</v>
      </c>
      <c r="N9" s="126" t="s">
        <v>6</v>
      </c>
      <c r="O9" s="127" t="s">
        <v>7</v>
      </c>
      <c r="Q9" s="56"/>
      <c r="R9" s="266" t="s">
        <v>2</v>
      </c>
      <c r="S9" s="266" t="s">
        <v>3</v>
      </c>
      <c r="T9" s="28" t="s">
        <v>0</v>
      </c>
      <c r="U9" s="28" t="s">
        <v>4</v>
      </c>
      <c r="V9" s="28" t="s">
        <v>5</v>
      </c>
      <c r="W9" s="28" t="s">
        <v>6</v>
      </c>
      <c r="X9" s="267" t="s">
        <v>7</v>
      </c>
      <c r="Y9" s="55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55"/>
    </row>
    <row r="10" spans="1:33" ht="15" customHeight="1">
      <c r="A10" s="185" t="s">
        <v>262</v>
      </c>
      <c r="B10" s="187" t="s">
        <v>263</v>
      </c>
      <c r="C10" s="186">
        <v>2</v>
      </c>
      <c r="D10" s="186">
        <v>2</v>
      </c>
      <c r="E10" s="186">
        <v>0</v>
      </c>
      <c r="F10" s="186">
        <v>3</v>
      </c>
      <c r="G10" s="188">
        <v>4</v>
      </c>
      <c r="I10" s="149" t="s">
        <v>61</v>
      </c>
      <c r="J10" s="150" t="s">
        <v>62</v>
      </c>
      <c r="K10" s="146">
        <v>3</v>
      </c>
      <c r="L10" s="146">
        <v>0</v>
      </c>
      <c r="M10" s="146">
        <v>2</v>
      </c>
      <c r="N10" s="146">
        <v>4</v>
      </c>
      <c r="O10" s="135">
        <v>7</v>
      </c>
      <c r="Q10" s="57" t="s">
        <v>55</v>
      </c>
      <c r="R10" s="149" t="s">
        <v>61</v>
      </c>
      <c r="S10" s="150" t="s">
        <v>62</v>
      </c>
      <c r="T10" s="186">
        <v>3</v>
      </c>
      <c r="U10" s="186">
        <v>0</v>
      </c>
      <c r="V10" s="186">
        <v>2</v>
      </c>
      <c r="W10" s="186">
        <v>4</v>
      </c>
      <c r="X10" s="268">
        <v>7</v>
      </c>
      <c r="Y10" s="51"/>
      <c r="Z10" s="78" t="s">
        <v>61</v>
      </c>
      <c r="AA10" s="45" t="s">
        <v>62</v>
      </c>
      <c r="AB10" s="46">
        <v>3</v>
      </c>
      <c r="AC10" s="46">
        <v>0</v>
      </c>
      <c r="AD10" s="46">
        <v>2</v>
      </c>
      <c r="AE10" s="46">
        <v>4</v>
      </c>
      <c r="AF10" s="16">
        <v>7</v>
      </c>
      <c r="AG10" s="51"/>
    </row>
    <row r="11" spans="1:33" ht="15" customHeight="1">
      <c r="A11" s="185" t="s">
        <v>10</v>
      </c>
      <c r="B11" s="185" t="s">
        <v>47</v>
      </c>
      <c r="C11" s="186">
        <v>3</v>
      </c>
      <c r="D11" s="186">
        <v>2</v>
      </c>
      <c r="E11" s="186">
        <v>0</v>
      </c>
      <c r="F11" s="186">
        <v>4</v>
      </c>
      <c r="G11" s="184">
        <v>6</v>
      </c>
      <c r="I11" s="130" t="s">
        <v>10</v>
      </c>
      <c r="J11" s="131" t="s">
        <v>11</v>
      </c>
      <c r="K11" s="139">
        <v>3</v>
      </c>
      <c r="L11" s="139">
        <v>2</v>
      </c>
      <c r="M11" s="139">
        <v>0</v>
      </c>
      <c r="N11" s="139">
        <v>4</v>
      </c>
      <c r="O11" s="154">
        <v>6</v>
      </c>
      <c r="Q11" s="57"/>
      <c r="R11" s="308" t="s">
        <v>57</v>
      </c>
      <c r="S11" s="309"/>
      <c r="T11" s="223">
        <f>SUM(T10)</f>
        <v>3</v>
      </c>
      <c r="U11" s="223">
        <f>SUM(U10)</f>
        <v>0</v>
      </c>
      <c r="V11" s="223">
        <f>SUM(V10)</f>
        <v>2</v>
      </c>
      <c r="W11" s="223">
        <f>SUM(W10)</f>
        <v>4</v>
      </c>
      <c r="X11" s="58">
        <f>SUM(X10)</f>
        <v>7</v>
      </c>
      <c r="Y11" s="51"/>
      <c r="Z11" s="14"/>
      <c r="AA11" s="48"/>
      <c r="AB11" s="93"/>
      <c r="AC11" s="93"/>
      <c r="AD11" s="93"/>
      <c r="AE11" s="93"/>
      <c r="AF11" s="16"/>
      <c r="AG11" s="51"/>
    </row>
    <row r="12" spans="1:33" ht="15" customHeight="1">
      <c r="A12" s="185" t="s">
        <v>8</v>
      </c>
      <c r="B12" s="185" t="s">
        <v>9</v>
      </c>
      <c r="C12" s="186">
        <v>3</v>
      </c>
      <c r="D12" s="186">
        <v>0</v>
      </c>
      <c r="E12" s="186">
        <v>2</v>
      </c>
      <c r="F12" s="186">
        <v>4</v>
      </c>
      <c r="G12" s="184">
        <v>6</v>
      </c>
      <c r="I12" s="130" t="s">
        <v>8</v>
      </c>
      <c r="J12" s="131" t="s">
        <v>9</v>
      </c>
      <c r="K12" s="139">
        <v>3</v>
      </c>
      <c r="L12" s="139">
        <v>0</v>
      </c>
      <c r="M12" s="139">
        <v>2</v>
      </c>
      <c r="N12" s="139">
        <v>4</v>
      </c>
      <c r="O12" s="135">
        <v>6</v>
      </c>
      <c r="Q12" s="156" t="s">
        <v>56</v>
      </c>
      <c r="R12" s="130" t="s">
        <v>10</v>
      </c>
      <c r="S12" s="131" t="s">
        <v>11</v>
      </c>
      <c r="T12" s="186">
        <v>3</v>
      </c>
      <c r="U12" s="186">
        <v>2</v>
      </c>
      <c r="V12" s="186">
        <v>0</v>
      </c>
      <c r="W12" s="186">
        <v>4</v>
      </c>
      <c r="X12" s="268">
        <v>6</v>
      </c>
      <c r="Y12" s="51"/>
      <c r="Z12" s="14"/>
      <c r="AA12" s="48"/>
      <c r="AB12" s="93"/>
      <c r="AC12" s="93"/>
      <c r="AD12" s="93"/>
      <c r="AE12" s="93"/>
      <c r="AF12" s="16"/>
      <c r="AG12" s="51"/>
    </row>
    <row r="13" spans="1:33" ht="15" customHeight="1">
      <c r="A13" s="185" t="s">
        <v>134</v>
      </c>
      <c r="B13" s="187" t="s">
        <v>135</v>
      </c>
      <c r="C13" s="186">
        <v>3</v>
      </c>
      <c r="D13" s="186">
        <v>0</v>
      </c>
      <c r="E13" s="186">
        <v>2</v>
      </c>
      <c r="F13" s="186">
        <v>4</v>
      </c>
      <c r="G13" s="188">
        <v>6</v>
      </c>
      <c r="I13" s="143" t="s">
        <v>134</v>
      </c>
      <c r="J13" s="151" t="s">
        <v>154</v>
      </c>
      <c r="K13" s="144">
        <v>3</v>
      </c>
      <c r="L13" s="144">
        <v>0</v>
      </c>
      <c r="M13" s="144">
        <v>2</v>
      </c>
      <c r="N13" s="144">
        <v>4</v>
      </c>
      <c r="O13" s="145">
        <v>6</v>
      </c>
      <c r="Q13" s="156" t="s">
        <v>56</v>
      </c>
      <c r="R13" s="130" t="s">
        <v>8</v>
      </c>
      <c r="S13" s="131" t="s">
        <v>9</v>
      </c>
      <c r="T13" s="186">
        <v>3</v>
      </c>
      <c r="U13" s="186">
        <v>0</v>
      </c>
      <c r="V13" s="186">
        <v>2</v>
      </c>
      <c r="W13" s="186">
        <v>4</v>
      </c>
      <c r="X13" s="268">
        <v>6</v>
      </c>
      <c r="Y13" s="51"/>
      <c r="Z13" s="14"/>
      <c r="AA13" s="48"/>
      <c r="AB13" s="93"/>
      <c r="AC13" s="93"/>
      <c r="AD13" s="93"/>
      <c r="AE13" s="93"/>
      <c r="AF13" s="16"/>
      <c r="AG13" s="51"/>
    </row>
    <row r="14" spans="1:33" ht="15" customHeight="1">
      <c r="A14" s="189" t="s">
        <v>264</v>
      </c>
      <c r="B14" s="190" t="s">
        <v>1</v>
      </c>
      <c r="C14" s="191">
        <v>3</v>
      </c>
      <c r="D14" s="191">
        <v>0</v>
      </c>
      <c r="E14" s="191">
        <v>0</v>
      </c>
      <c r="F14" s="191">
        <v>3</v>
      </c>
      <c r="G14" s="192">
        <v>3</v>
      </c>
      <c r="I14" s="143" t="s">
        <v>103</v>
      </c>
      <c r="J14" s="151" t="s">
        <v>14</v>
      </c>
      <c r="K14" s="144">
        <v>0</v>
      </c>
      <c r="L14" s="144">
        <v>2</v>
      </c>
      <c r="M14" s="144">
        <v>0</v>
      </c>
      <c r="N14" s="144">
        <v>1</v>
      </c>
      <c r="O14" s="145">
        <v>1</v>
      </c>
      <c r="Q14" s="156" t="s">
        <v>56</v>
      </c>
      <c r="R14" s="143" t="s">
        <v>134</v>
      </c>
      <c r="S14" s="151" t="s">
        <v>154</v>
      </c>
      <c r="T14" s="186">
        <v>3</v>
      </c>
      <c r="U14" s="186">
        <v>0</v>
      </c>
      <c r="V14" s="186">
        <v>2</v>
      </c>
      <c r="W14" s="186">
        <v>4</v>
      </c>
      <c r="X14" s="268">
        <v>6</v>
      </c>
      <c r="Y14" s="51"/>
      <c r="Z14" s="14"/>
      <c r="AA14" s="48"/>
      <c r="AB14" s="93"/>
      <c r="AC14" s="93"/>
      <c r="AD14" s="93"/>
      <c r="AE14" s="93"/>
      <c r="AF14" s="16"/>
      <c r="AG14" s="51"/>
    </row>
    <row r="15" spans="1:33" ht="15" customHeight="1">
      <c r="A15" s="181" t="s">
        <v>12</v>
      </c>
      <c r="B15" s="183" t="s">
        <v>78</v>
      </c>
      <c r="C15" s="182">
        <v>2</v>
      </c>
      <c r="D15" s="182">
        <v>0</v>
      </c>
      <c r="E15" s="182">
        <v>0</v>
      </c>
      <c r="F15" s="182">
        <v>2</v>
      </c>
      <c r="G15" s="184">
        <v>3</v>
      </c>
      <c r="I15" s="160" t="s">
        <v>225</v>
      </c>
      <c r="J15" s="160" t="s">
        <v>226</v>
      </c>
      <c r="K15" s="161">
        <v>3</v>
      </c>
      <c r="L15" s="161">
        <v>0</v>
      </c>
      <c r="M15" s="161">
        <v>0</v>
      </c>
      <c r="N15" s="161">
        <v>3</v>
      </c>
      <c r="O15" s="177">
        <v>5</v>
      </c>
      <c r="Q15" s="156" t="s">
        <v>56</v>
      </c>
      <c r="R15" s="79" t="s">
        <v>103</v>
      </c>
      <c r="S15" s="82" t="s">
        <v>14</v>
      </c>
      <c r="T15" s="186">
        <v>0</v>
      </c>
      <c r="U15" s="186">
        <v>2</v>
      </c>
      <c r="V15" s="186">
        <v>0</v>
      </c>
      <c r="W15" s="186">
        <v>1</v>
      </c>
      <c r="X15" s="269">
        <v>1</v>
      </c>
      <c r="Y15" s="51"/>
      <c r="Z15" s="14"/>
      <c r="AA15" s="48"/>
      <c r="AB15" s="93"/>
      <c r="AC15" s="93"/>
      <c r="AD15" s="93"/>
      <c r="AE15" s="93"/>
      <c r="AF15" s="16"/>
      <c r="AG15" s="51"/>
    </row>
    <row r="16" spans="1:33" ht="15" customHeight="1">
      <c r="A16" s="181" t="s">
        <v>225</v>
      </c>
      <c r="B16" s="181" t="s">
        <v>226</v>
      </c>
      <c r="C16" s="182">
        <v>3</v>
      </c>
      <c r="D16" s="182">
        <v>0</v>
      </c>
      <c r="E16" s="182">
        <v>0</v>
      </c>
      <c r="F16" s="182">
        <v>3</v>
      </c>
      <c r="G16" s="182">
        <v>5</v>
      </c>
      <c r="I16" s="128"/>
      <c r="J16" s="141"/>
      <c r="K16" s="129"/>
      <c r="L16" s="129"/>
      <c r="M16" s="129"/>
      <c r="N16" s="129"/>
      <c r="O16" s="142"/>
      <c r="Q16" s="156" t="s">
        <v>56</v>
      </c>
      <c r="R16" s="160" t="s">
        <v>225</v>
      </c>
      <c r="S16" s="160" t="s">
        <v>226</v>
      </c>
      <c r="T16" s="270">
        <v>3</v>
      </c>
      <c r="U16" s="270">
        <v>0</v>
      </c>
      <c r="V16" s="270">
        <v>0</v>
      </c>
      <c r="W16" s="270">
        <v>3</v>
      </c>
      <c r="X16" s="270">
        <v>5</v>
      </c>
      <c r="Y16" s="51"/>
      <c r="Z16" s="14"/>
      <c r="AA16" s="48"/>
      <c r="AB16" s="123"/>
      <c r="AC16" s="123"/>
      <c r="AD16" s="123"/>
      <c r="AE16" s="123"/>
      <c r="AF16" s="135"/>
      <c r="AG16" s="51"/>
    </row>
    <row r="17" spans="1:33" ht="15" customHeight="1">
      <c r="A17" s="181" t="s">
        <v>103</v>
      </c>
      <c r="B17" s="183" t="s">
        <v>14</v>
      </c>
      <c r="C17" s="182">
        <v>0</v>
      </c>
      <c r="D17" s="182">
        <v>2</v>
      </c>
      <c r="E17" s="182">
        <v>0</v>
      </c>
      <c r="F17" s="182">
        <v>1</v>
      </c>
      <c r="G17" s="184">
        <v>1</v>
      </c>
      <c r="I17" s="324" t="s">
        <v>15</v>
      </c>
      <c r="J17" s="325"/>
      <c r="K17" s="132">
        <v>15</v>
      </c>
      <c r="L17" s="132">
        <v>4</v>
      </c>
      <c r="M17" s="132">
        <v>6</v>
      </c>
      <c r="N17" s="132">
        <v>20</v>
      </c>
      <c r="O17" s="133">
        <v>31</v>
      </c>
      <c r="Q17" s="156"/>
      <c r="R17" s="160"/>
      <c r="S17" s="160"/>
      <c r="T17" s="270"/>
      <c r="U17" s="270"/>
      <c r="V17" s="270"/>
      <c r="W17" s="270"/>
      <c r="X17" s="270"/>
      <c r="Y17" s="51"/>
      <c r="Z17" s="14"/>
      <c r="AA17" s="48"/>
      <c r="AB17" s="93"/>
      <c r="AC17" s="93"/>
      <c r="AD17" s="93"/>
      <c r="AE17" s="93"/>
      <c r="AF17" s="16"/>
      <c r="AG17" s="51"/>
    </row>
    <row r="18" spans="1:33" ht="15" customHeight="1">
      <c r="A18" s="355" t="s">
        <v>15</v>
      </c>
      <c r="B18" s="355"/>
      <c r="C18" s="193">
        <f>SUM(C10:C17)</f>
        <v>19</v>
      </c>
      <c r="D18" s="193">
        <f>SUM(D10:D17)</f>
        <v>6</v>
      </c>
      <c r="E18" s="193">
        <f>SUM(E10:E17)</f>
        <v>4</v>
      </c>
      <c r="F18" s="193">
        <f>SUM(F10:F17)</f>
        <v>24</v>
      </c>
      <c r="G18" s="193">
        <f>SUM(G10:G17)</f>
        <v>34</v>
      </c>
      <c r="I18" s="147"/>
      <c r="J18" s="148"/>
      <c r="K18" s="134"/>
      <c r="L18" s="134"/>
      <c r="M18" s="134"/>
      <c r="N18" s="134"/>
      <c r="O18" s="153"/>
      <c r="Q18" s="156"/>
      <c r="R18" s="308" t="s">
        <v>58</v>
      </c>
      <c r="S18" s="309"/>
      <c r="T18" s="223">
        <f>SUM(T12:T17)</f>
        <v>12</v>
      </c>
      <c r="U18" s="223">
        <f>SUM(U12:U17)</f>
        <v>4</v>
      </c>
      <c r="V18" s="223">
        <f>SUM(V12:V17)</f>
        <v>4</v>
      </c>
      <c r="W18" s="223">
        <f>SUM(W12:W17)</f>
        <v>16</v>
      </c>
      <c r="X18" s="58">
        <f>SUM(X12:X17)</f>
        <v>24</v>
      </c>
      <c r="Y18" s="51"/>
      <c r="Z18" s="14"/>
      <c r="AA18" s="48"/>
      <c r="AB18" s="93"/>
      <c r="AC18" s="93"/>
      <c r="AD18" s="93"/>
      <c r="AE18" s="93"/>
      <c r="AF18" s="16"/>
      <c r="AG18" s="51"/>
    </row>
    <row r="19" spans="1:33" ht="15" customHeight="1">
      <c r="A19" s="322" t="s">
        <v>15</v>
      </c>
      <c r="B19" s="323"/>
      <c r="C19" s="1">
        <f>SUM(C10:C17)</f>
        <v>19</v>
      </c>
      <c r="D19" s="1">
        <f>SUM(D10:D17)</f>
        <v>6</v>
      </c>
      <c r="E19" s="1">
        <f>SUM(E10:E17)</f>
        <v>4</v>
      </c>
      <c r="F19" s="1">
        <f>SUM(F10:F17)</f>
        <v>24</v>
      </c>
      <c r="G19" s="27">
        <f>SUM(G10:G17)</f>
        <v>34</v>
      </c>
      <c r="I19" s="147"/>
      <c r="J19" s="148"/>
      <c r="K19" s="134"/>
      <c r="L19" s="134"/>
      <c r="M19" s="134"/>
      <c r="N19" s="134"/>
      <c r="O19" s="153"/>
      <c r="Q19" s="156"/>
      <c r="R19" s="271" t="s">
        <v>59</v>
      </c>
      <c r="S19" s="271"/>
      <c r="T19" s="28">
        <f>SUM(T11,T18)</f>
        <v>15</v>
      </c>
      <c r="U19" s="28">
        <f>SUM(U11,U18)</f>
        <v>4</v>
      </c>
      <c r="V19" s="28">
        <f>SUM(V11,V18)</f>
        <v>6</v>
      </c>
      <c r="W19" s="28">
        <f>SUM(W11,W18)</f>
        <v>20</v>
      </c>
      <c r="X19" s="29">
        <f>SUM(X11,X18)</f>
        <v>31</v>
      </c>
      <c r="Y19" s="51"/>
      <c r="Z19" s="91" t="s">
        <v>59</v>
      </c>
      <c r="AA19" s="92"/>
      <c r="AB19" s="1">
        <f>SUM(AB10:AB18)</f>
        <v>3</v>
      </c>
      <c r="AC19" s="1">
        <f>SUM(AC10:AC18)</f>
        <v>0</v>
      </c>
      <c r="AD19" s="1">
        <f>SUM(AD10:AD18)</f>
        <v>2</v>
      </c>
      <c r="AE19" s="1">
        <f>SUM(AE10:AE18)</f>
        <v>4</v>
      </c>
      <c r="AF19" s="59">
        <f>SUM(AF10:AF18)</f>
        <v>7</v>
      </c>
      <c r="AG19" s="51"/>
    </row>
    <row r="20" spans="1:33" ht="15" customHeight="1">
      <c r="A20" s="96"/>
      <c r="B20" s="97"/>
      <c r="C20" s="94"/>
      <c r="D20" s="94"/>
      <c r="E20" s="94"/>
      <c r="F20" s="94"/>
      <c r="G20" s="95"/>
      <c r="I20" s="147"/>
      <c r="J20" s="148"/>
      <c r="K20" s="134"/>
      <c r="L20" s="134"/>
      <c r="M20" s="134"/>
      <c r="N20" s="134"/>
      <c r="O20" s="153"/>
      <c r="Q20" s="3"/>
      <c r="R20" s="12"/>
      <c r="S20" s="12"/>
      <c r="T20" s="12"/>
      <c r="U20" s="12"/>
      <c r="V20" s="12"/>
      <c r="W20" s="12"/>
      <c r="X20" s="13"/>
      <c r="Y20" s="51"/>
      <c r="Z20" s="52"/>
      <c r="AA20" s="53"/>
      <c r="AB20" s="53"/>
      <c r="AC20" s="60"/>
      <c r="AD20" s="60"/>
      <c r="AE20" s="60"/>
      <c r="AF20" s="61"/>
      <c r="AG20" s="51"/>
    </row>
    <row r="21" spans="1:33" ht="15" customHeight="1">
      <c r="A21" s="319" t="s">
        <v>17</v>
      </c>
      <c r="B21" s="320"/>
      <c r="C21" s="320"/>
      <c r="D21" s="320"/>
      <c r="E21" s="320"/>
      <c r="F21" s="320"/>
      <c r="G21" s="321"/>
      <c r="J21" s="219" t="s">
        <v>17</v>
      </c>
      <c r="K21" s="220"/>
      <c r="L21" s="220"/>
      <c r="M21" s="220"/>
      <c r="N21" s="220"/>
      <c r="O21" s="221"/>
      <c r="Q21" s="2"/>
      <c r="R21" s="10"/>
      <c r="S21" s="10"/>
      <c r="T21" s="10"/>
      <c r="U21" s="10"/>
      <c r="V21" s="10"/>
      <c r="W21" s="10"/>
      <c r="X21" s="11"/>
      <c r="Y21" s="51"/>
      <c r="Z21" s="319" t="s">
        <v>17</v>
      </c>
      <c r="AA21" s="320"/>
      <c r="AB21" s="320"/>
      <c r="AC21" s="320"/>
      <c r="AD21" s="320"/>
      <c r="AE21" s="320"/>
      <c r="AF21" s="321"/>
      <c r="AG21" s="51"/>
    </row>
    <row r="22" spans="1:33" ht="15" customHeight="1">
      <c r="A22" s="20" t="s">
        <v>2</v>
      </c>
      <c r="B22" s="21" t="s">
        <v>3</v>
      </c>
      <c r="C22" s="22" t="s">
        <v>0</v>
      </c>
      <c r="D22" s="22" t="s">
        <v>4</v>
      </c>
      <c r="E22" s="22" t="s">
        <v>5</v>
      </c>
      <c r="F22" s="22" t="s">
        <v>6</v>
      </c>
      <c r="G22" s="23" t="s">
        <v>7</v>
      </c>
      <c r="I22" s="124" t="s">
        <v>2</v>
      </c>
      <c r="J22" s="125" t="s">
        <v>3</v>
      </c>
      <c r="K22" s="126" t="s">
        <v>0</v>
      </c>
      <c r="L22" s="126" t="s">
        <v>4</v>
      </c>
      <c r="M22" s="126" t="s">
        <v>5</v>
      </c>
      <c r="N22" s="126" t="s">
        <v>6</v>
      </c>
      <c r="O22" s="127" t="s">
        <v>7</v>
      </c>
      <c r="Q22" s="156"/>
      <c r="R22" s="339" t="s">
        <v>17</v>
      </c>
      <c r="S22" s="339"/>
      <c r="T22" s="339"/>
      <c r="U22" s="339"/>
      <c r="V22" s="339"/>
      <c r="W22" s="339"/>
      <c r="X22" s="340"/>
      <c r="Y22" s="51"/>
      <c r="Z22" s="20" t="s">
        <v>2</v>
      </c>
      <c r="AA22" s="21" t="s">
        <v>3</v>
      </c>
      <c r="AB22" s="22" t="s">
        <v>0</v>
      </c>
      <c r="AC22" s="22" t="s">
        <v>4</v>
      </c>
      <c r="AD22" s="22" t="s">
        <v>5</v>
      </c>
      <c r="AE22" s="22" t="s">
        <v>6</v>
      </c>
      <c r="AF22" s="23" t="s">
        <v>7</v>
      </c>
      <c r="AG22" s="51"/>
    </row>
    <row r="23" spans="1:33" ht="15" customHeight="1">
      <c r="A23" s="185" t="s">
        <v>80</v>
      </c>
      <c r="B23" s="185" t="s">
        <v>265</v>
      </c>
      <c r="C23" s="186">
        <v>2</v>
      </c>
      <c r="D23" s="186">
        <v>0</v>
      </c>
      <c r="E23" s="186">
        <v>2</v>
      </c>
      <c r="F23" s="186">
        <v>3</v>
      </c>
      <c r="G23" s="188">
        <v>4</v>
      </c>
      <c r="I23" s="149" t="s">
        <v>63</v>
      </c>
      <c r="J23" s="150" t="s">
        <v>64</v>
      </c>
      <c r="K23" s="146">
        <v>3</v>
      </c>
      <c r="L23" s="146">
        <v>0</v>
      </c>
      <c r="M23" s="146">
        <v>2</v>
      </c>
      <c r="N23" s="146">
        <v>4</v>
      </c>
      <c r="O23" s="135">
        <v>7</v>
      </c>
      <c r="Q23" s="56"/>
      <c r="R23" s="266" t="s">
        <v>2</v>
      </c>
      <c r="S23" s="266" t="s">
        <v>3</v>
      </c>
      <c r="T23" s="28" t="s">
        <v>0</v>
      </c>
      <c r="U23" s="28" t="s">
        <v>4</v>
      </c>
      <c r="V23" s="28" t="s">
        <v>5</v>
      </c>
      <c r="W23" s="28" t="s">
        <v>6</v>
      </c>
      <c r="X23" s="267" t="s">
        <v>7</v>
      </c>
      <c r="Y23" s="51"/>
      <c r="Z23" s="78" t="s">
        <v>63</v>
      </c>
      <c r="AA23" s="45" t="s">
        <v>64</v>
      </c>
      <c r="AB23" s="46">
        <v>3</v>
      </c>
      <c r="AC23" s="46">
        <v>0</v>
      </c>
      <c r="AD23" s="46">
        <v>2</v>
      </c>
      <c r="AE23" s="46">
        <v>4</v>
      </c>
      <c r="AF23" s="16">
        <v>7</v>
      </c>
      <c r="AG23" s="51"/>
    </row>
    <row r="24" spans="1:33" ht="15" customHeight="1">
      <c r="A24" s="185" t="s">
        <v>266</v>
      </c>
      <c r="B24" s="187" t="s">
        <v>267</v>
      </c>
      <c r="C24" s="186">
        <v>3</v>
      </c>
      <c r="D24" s="186">
        <v>0</v>
      </c>
      <c r="E24" s="186">
        <v>0</v>
      </c>
      <c r="F24" s="186">
        <v>3</v>
      </c>
      <c r="G24" s="184">
        <v>4</v>
      </c>
      <c r="I24" s="130" t="s">
        <v>20</v>
      </c>
      <c r="J24" s="131" t="s">
        <v>21</v>
      </c>
      <c r="K24" s="139">
        <v>3</v>
      </c>
      <c r="L24" s="139">
        <v>2</v>
      </c>
      <c r="M24" s="139">
        <v>0</v>
      </c>
      <c r="N24" s="139">
        <v>4</v>
      </c>
      <c r="O24" s="135">
        <v>6</v>
      </c>
      <c r="Q24" s="57" t="s">
        <v>55</v>
      </c>
      <c r="R24" s="149" t="s">
        <v>63</v>
      </c>
      <c r="S24" s="150" t="s">
        <v>64</v>
      </c>
      <c r="T24" s="186">
        <v>3</v>
      </c>
      <c r="U24" s="186">
        <v>0</v>
      </c>
      <c r="V24" s="186">
        <v>2</v>
      </c>
      <c r="W24" s="186">
        <v>4</v>
      </c>
      <c r="X24" s="268">
        <v>7</v>
      </c>
      <c r="Y24" s="51"/>
      <c r="Z24" s="14"/>
      <c r="AA24" s="48"/>
      <c r="AB24" s="93"/>
      <c r="AC24" s="93"/>
      <c r="AD24" s="93"/>
      <c r="AE24" s="93"/>
      <c r="AF24" s="16"/>
      <c r="AG24" s="51"/>
    </row>
    <row r="25" spans="1:33" ht="15" customHeight="1">
      <c r="A25" s="185" t="s">
        <v>20</v>
      </c>
      <c r="B25" s="185" t="s">
        <v>21</v>
      </c>
      <c r="C25" s="186">
        <v>3</v>
      </c>
      <c r="D25" s="186">
        <v>2</v>
      </c>
      <c r="E25" s="186">
        <v>0</v>
      </c>
      <c r="F25" s="186">
        <v>4</v>
      </c>
      <c r="G25" s="184">
        <v>6</v>
      </c>
      <c r="I25" s="130" t="s">
        <v>18</v>
      </c>
      <c r="J25" s="131" t="s">
        <v>19</v>
      </c>
      <c r="K25" s="139">
        <v>3</v>
      </c>
      <c r="L25" s="139">
        <v>0</v>
      </c>
      <c r="M25" s="139">
        <v>2</v>
      </c>
      <c r="N25" s="139">
        <v>4</v>
      </c>
      <c r="O25" s="135">
        <v>6</v>
      </c>
      <c r="Q25" s="57"/>
      <c r="R25" s="143" t="s">
        <v>137</v>
      </c>
      <c r="S25" s="151" t="s">
        <v>142</v>
      </c>
      <c r="T25" s="186">
        <v>3</v>
      </c>
      <c r="U25" s="186">
        <v>0</v>
      </c>
      <c r="V25" s="186">
        <v>2</v>
      </c>
      <c r="W25" s="186">
        <v>4</v>
      </c>
      <c r="X25" s="268">
        <v>6</v>
      </c>
      <c r="Y25" s="51"/>
      <c r="Z25" s="14"/>
      <c r="AA25" s="48"/>
      <c r="AB25" s="93"/>
      <c r="AC25" s="93"/>
      <c r="AD25" s="93"/>
      <c r="AE25" s="93"/>
      <c r="AF25" s="16"/>
      <c r="AG25" s="51"/>
    </row>
    <row r="26" spans="1:33" ht="15" customHeight="1">
      <c r="A26" s="185" t="s">
        <v>18</v>
      </c>
      <c r="B26" s="185" t="s">
        <v>19</v>
      </c>
      <c r="C26" s="186">
        <v>3</v>
      </c>
      <c r="D26" s="186">
        <v>0</v>
      </c>
      <c r="E26" s="186">
        <v>2</v>
      </c>
      <c r="F26" s="186">
        <v>4</v>
      </c>
      <c r="G26" s="184">
        <v>6</v>
      </c>
      <c r="I26" s="143" t="s">
        <v>137</v>
      </c>
      <c r="J26" s="151" t="s">
        <v>142</v>
      </c>
      <c r="K26" s="144">
        <v>3</v>
      </c>
      <c r="L26" s="144">
        <v>0</v>
      </c>
      <c r="M26" s="144">
        <v>2</v>
      </c>
      <c r="N26" s="144">
        <v>4</v>
      </c>
      <c r="O26" s="145">
        <v>6</v>
      </c>
      <c r="Q26" s="156"/>
      <c r="S26" s="218" t="s">
        <v>57</v>
      </c>
      <c r="T26" s="223">
        <f>SUM(T25)</f>
        <v>3</v>
      </c>
      <c r="U26" s="223">
        <f>SUM(U25)</f>
        <v>0</v>
      </c>
      <c r="V26" s="223">
        <f>SUM(V25)</f>
        <v>2</v>
      </c>
      <c r="W26" s="223">
        <f>SUM(W25)</f>
        <v>4</v>
      </c>
      <c r="X26" s="58">
        <f>SUM(X25)</f>
        <v>6</v>
      </c>
      <c r="Y26" s="51"/>
      <c r="Z26" s="14"/>
      <c r="AA26" s="48"/>
      <c r="AB26" s="93"/>
      <c r="AC26" s="93"/>
      <c r="AD26" s="93"/>
      <c r="AE26" s="93"/>
      <c r="AF26" s="16"/>
      <c r="AG26" s="51"/>
    </row>
    <row r="27" spans="1:33" ht="15" customHeight="1">
      <c r="A27" s="189" t="s">
        <v>264</v>
      </c>
      <c r="B27" s="190" t="s">
        <v>48</v>
      </c>
      <c r="C27" s="191">
        <v>3</v>
      </c>
      <c r="D27" s="191">
        <v>0</v>
      </c>
      <c r="E27" s="191">
        <v>0</v>
      </c>
      <c r="F27" s="191">
        <v>3</v>
      </c>
      <c r="G27" s="192">
        <v>3</v>
      </c>
      <c r="I27" s="143" t="s">
        <v>104</v>
      </c>
      <c r="J27" s="151" t="s">
        <v>14</v>
      </c>
      <c r="K27" s="144">
        <v>0</v>
      </c>
      <c r="L27" s="144">
        <v>2</v>
      </c>
      <c r="M27" s="144">
        <v>0</v>
      </c>
      <c r="N27" s="144">
        <v>1</v>
      </c>
      <c r="O27" s="145">
        <v>1</v>
      </c>
      <c r="Q27" s="156" t="s">
        <v>56</v>
      </c>
      <c r="R27" s="130" t="s">
        <v>18</v>
      </c>
      <c r="S27" s="131" t="s">
        <v>19</v>
      </c>
      <c r="T27" s="186">
        <v>3</v>
      </c>
      <c r="U27" s="186">
        <v>0</v>
      </c>
      <c r="V27" s="186">
        <v>2</v>
      </c>
      <c r="W27" s="186">
        <v>4</v>
      </c>
      <c r="X27" s="268">
        <v>6</v>
      </c>
      <c r="Y27" s="51"/>
      <c r="Z27" s="14"/>
      <c r="AA27" s="48"/>
      <c r="AB27" s="93"/>
      <c r="AC27" s="93"/>
      <c r="AD27" s="93"/>
      <c r="AE27" s="93"/>
      <c r="AF27" s="16"/>
      <c r="AG27" s="51"/>
    </row>
    <row r="28" spans="1:33" ht="15" customHeight="1">
      <c r="A28" s="181" t="s">
        <v>24</v>
      </c>
      <c r="B28" s="183" t="s">
        <v>49</v>
      </c>
      <c r="C28" s="182">
        <v>2</v>
      </c>
      <c r="D28" s="182">
        <v>0</v>
      </c>
      <c r="E28" s="182">
        <v>0</v>
      </c>
      <c r="F28" s="182">
        <v>2</v>
      </c>
      <c r="G28" s="184">
        <v>3</v>
      </c>
      <c r="I28" s="25" t="s">
        <v>364</v>
      </c>
      <c r="J28" s="25" t="s">
        <v>365</v>
      </c>
      <c r="K28" s="222">
        <v>1</v>
      </c>
      <c r="L28" s="222">
        <v>0</v>
      </c>
      <c r="M28" s="222">
        <v>2</v>
      </c>
      <c r="N28" s="222">
        <v>2</v>
      </c>
      <c r="O28" s="222">
        <v>3</v>
      </c>
      <c r="Q28" s="156" t="s">
        <v>56</v>
      </c>
      <c r="R28" s="130" t="s">
        <v>20</v>
      </c>
      <c r="S28" s="131" t="s">
        <v>21</v>
      </c>
      <c r="T28" s="139">
        <v>3</v>
      </c>
      <c r="U28" s="139">
        <v>2</v>
      </c>
      <c r="V28" s="139">
        <v>0</v>
      </c>
      <c r="W28" s="139">
        <v>4</v>
      </c>
      <c r="X28" s="135">
        <v>6</v>
      </c>
      <c r="Y28" s="51"/>
      <c r="Z28" s="14"/>
      <c r="AA28" s="48"/>
      <c r="AB28" s="93"/>
      <c r="AC28" s="93"/>
      <c r="AD28" s="93"/>
      <c r="AE28" s="93"/>
      <c r="AF28" s="16"/>
      <c r="AG28" s="51"/>
    </row>
    <row r="29" spans="1:33" ht="15" customHeight="1">
      <c r="A29" s="181" t="s">
        <v>104</v>
      </c>
      <c r="B29" s="183" t="s">
        <v>14</v>
      </c>
      <c r="C29" s="182">
        <v>0</v>
      </c>
      <c r="D29" s="182">
        <v>2</v>
      </c>
      <c r="E29" s="182">
        <v>0</v>
      </c>
      <c r="F29" s="182">
        <v>1</v>
      </c>
      <c r="G29" s="184">
        <v>1</v>
      </c>
      <c r="I29" s="324" t="s">
        <v>15</v>
      </c>
      <c r="J29" s="325"/>
      <c r="K29" s="132">
        <v>15</v>
      </c>
      <c r="L29" s="132">
        <v>4</v>
      </c>
      <c r="M29" s="132">
        <v>6</v>
      </c>
      <c r="N29" s="132">
        <v>20</v>
      </c>
      <c r="O29" s="133">
        <v>29</v>
      </c>
      <c r="Q29" s="156" t="s">
        <v>56</v>
      </c>
      <c r="R29" s="25" t="s">
        <v>364</v>
      </c>
      <c r="S29" s="25" t="s">
        <v>365</v>
      </c>
      <c r="T29" s="222">
        <v>1</v>
      </c>
      <c r="U29" s="222">
        <v>0</v>
      </c>
      <c r="V29" s="222">
        <v>2</v>
      </c>
      <c r="W29" s="222">
        <v>2</v>
      </c>
      <c r="X29" s="222">
        <v>3</v>
      </c>
      <c r="Y29" s="51"/>
      <c r="Z29" s="14"/>
      <c r="AA29" s="48"/>
      <c r="AB29" s="93"/>
      <c r="AC29" s="93"/>
      <c r="AD29" s="93"/>
      <c r="AE29" s="93"/>
      <c r="AF29" s="16"/>
      <c r="AG29" s="51"/>
    </row>
    <row r="30" spans="1:33" ht="15" customHeight="1">
      <c r="A30" s="322" t="s">
        <v>15</v>
      </c>
      <c r="B30" s="323"/>
      <c r="C30" s="1">
        <f>SUM(C23:C29)</f>
        <v>16</v>
      </c>
      <c r="D30" s="1">
        <f>SUM(D23:D29)</f>
        <v>4</v>
      </c>
      <c r="E30" s="1">
        <f>SUM(E23:E29)</f>
        <v>4</v>
      </c>
      <c r="F30" s="1">
        <f>SUM(F23:F29)</f>
        <v>20</v>
      </c>
      <c r="G30" s="27">
        <f>SUM(G23:G29)</f>
        <v>27</v>
      </c>
      <c r="Q30" s="156" t="s">
        <v>56</v>
      </c>
      <c r="R30" s="143" t="s">
        <v>104</v>
      </c>
      <c r="S30" s="151" t="s">
        <v>14</v>
      </c>
      <c r="T30" s="186">
        <v>0</v>
      </c>
      <c r="U30" s="186">
        <v>2</v>
      </c>
      <c r="V30" s="186">
        <v>0</v>
      </c>
      <c r="W30" s="186">
        <v>1</v>
      </c>
      <c r="X30" s="269">
        <v>1</v>
      </c>
      <c r="Y30" s="51"/>
      <c r="Z30" s="14"/>
      <c r="AA30" s="48"/>
      <c r="AB30" s="93"/>
      <c r="AC30" s="93"/>
      <c r="AD30" s="93"/>
      <c r="AE30" s="93"/>
      <c r="AF30" s="16"/>
      <c r="AG30" s="51"/>
    </row>
    <row r="31" spans="17:33" ht="15" customHeight="1">
      <c r="Q31" s="156"/>
      <c r="R31" s="308" t="s">
        <v>58</v>
      </c>
      <c r="S31" s="309"/>
      <c r="T31" s="223">
        <f>SUM(T26:T30)</f>
        <v>10</v>
      </c>
      <c r="U31" s="223">
        <f>SUM(U26:U30)</f>
        <v>4</v>
      </c>
      <c r="V31" s="223">
        <f>SUM(V26:V30)</f>
        <v>6</v>
      </c>
      <c r="W31" s="223">
        <f>SUM(W26:W30)</f>
        <v>15</v>
      </c>
      <c r="X31" s="58">
        <f>SUM(X26:X30)</f>
        <v>22</v>
      </c>
      <c r="Y31" s="51"/>
      <c r="Z31" s="91" t="s">
        <v>59</v>
      </c>
      <c r="AA31" s="92"/>
      <c r="AB31" s="1">
        <f>SUM(AB23:AB30)</f>
        <v>3</v>
      </c>
      <c r="AC31" s="1">
        <f>SUM(AC23:AC30)</f>
        <v>0</v>
      </c>
      <c r="AD31" s="1">
        <f>SUM(AD23:AD30)</f>
        <v>2</v>
      </c>
      <c r="AE31" s="1">
        <f>SUM(AE23:AE30)</f>
        <v>4</v>
      </c>
      <c r="AF31" s="59">
        <f>SUM(AF23:AF30)</f>
        <v>7</v>
      </c>
      <c r="AG31" s="51"/>
    </row>
    <row r="32" spans="1:33" ht="15" customHeight="1">
      <c r="A32" s="96"/>
      <c r="B32" s="97"/>
      <c r="C32" s="94"/>
      <c r="D32" s="94"/>
      <c r="E32" s="94"/>
      <c r="F32" s="94"/>
      <c r="G32" s="95"/>
      <c r="I32" s="147"/>
      <c r="J32" s="148"/>
      <c r="K32" s="134"/>
      <c r="L32" s="134"/>
      <c r="M32" s="134"/>
      <c r="N32" s="134"/>
      <c r="O32" s="153"/>
      <c r="Q32" s="156"/>
      <c r="R32" s="271" t="s">
        <v>59</v>
      </c>
      <c r="S32" s="271"/>
      <c r="T32" s="28">
        <f>SUM(T25,T31)</f>
        <v>13</v>
      </c>
      <c r="U32" s="28">
        <f>SUM(U25,U31)</f>
        <v>4</v>
      </c>
      <c r="V32" s="28">
        <f>SUM(V25,V31)</f>
        <v>8</v>
      </c>
      <c r="W32" s="28">
        <f>SUM(W25,W31)</f>
        <v>19</v>
      </c>
      <c r="X32" s="29">
        <f>SUM(X25,X31)</f>
        <v>28</v>
      </c>
      <c r="Y32" s="51"/>
      <c r="Z32" s="3"/>
      <c r="AA32" s="12"/>
      <c r="AB32" s="12"/>
      <c r="AC32" s="12"/>
      <c r="AD32" s="12"/>
      <c r="AE32" s="12"/>
      <c r="AF32" s="13"/>
      <c r="AG32" s="51"/>
    </row>
    <row r="33" spans="1:33" ht="15" customHeight="1">
      <c r="A33" s="319" t="s">
        <v>27</v>
      </c>
      <c r="B33" s="320"/>
      <c r="C33" s="320"/>
      <c r="D33" s="320"/>
      <c r="E33" s="320"/>
      <c r="F33" s="320"/>
      <c r="G33" s="321"/>
      <c r="J33" s="219" t="s">
        <v>27</v>
      </c>
      <c r="K33" s="220"/>
      <c r="L33" s="220"/>
      <c r="M33" s="220"/>
      <c r="N33" s="220"/>
      <c r="O33" s="221"/>
      <c r="Q33" s="156"/>
      <c r="R33" s="157"/>
      <c r="S33" s="157"/>
      <c r="T33" s="157"/>
      <c r="U33" s="157"/>
      <c r="V33" s="157"/>
      <c r="W33" s="157"/>
      <c r="X33" s="158"/>
      <c r="Y33" s="51"/>
      <c r="Z33" s="319" t="s">
        <v>27</v>
      </c>
      <c r="AA33" s="320"/>
      <c r="AB33" s="320"/>
      <c r="AC33" s="320"/>
      <c r="AD33" s="320"/>
      <c r="AE33" s="320"/>
      <c r="AF33" s="321"/>
      <c r="AG33" s="51"/>
    </row>
    <row r="34" spans="1:33" ht="15" customHeight="1">
      <c r="A34" s="20" t="s">
        <v>2</v>
      </c>
      <c r="B34" s="21" t="s">
        <v>3</v>
      </c>
      <c r="C34" s="22" t="s">
        <v>0</v>
      </c>
      <c r="D34" s="22" t="s">
        <v>4</v>
      </c>
      <c r="E34" s="22" t="s">
        <v>5</v>
      </c>
      <c r="F34" s="22" t="s">
        <v>6</v>
      </c>
      <c r="G34" s="23" t="s">
        <v>7</v>
      </c>
      <c r="I34" s="124" t="s">
        <v>2</v>
      </c>
      <c r="J34" s="125" t="s">
        <v>3</v>
      </c>
      <c r="K34" s="126" t="s">
        <v>0</v>
      </c>
      <c r="L34" s="126" t="s">
        <v>4</v>
      </c>
      <c r="M34" s="126" t="s">
        <v>5</v>
      </c>
      <c r="N34" s="126" t="s">
        <v>6</v>
      </c>
      <c r="O34" s="127" t="s">
        <v>7</v>
      </c>
      <c r="Q34" s="3"/>
      <c r="R34" s="12"/>
      <c r="S34" s="12"/>
      <c r="T34" s="12"/>
      <c r="U34" s="12"/>
      <c r="V34" s="12"/>
      <c r="W34" s="12"/>
      <c r="X34" s="13"/>
      <c r="Y34" s="51"/>
      <c r="Z34" s="20" t="s">
        <v>2</v>
      </c>
      <c r="AA34" s="21" t="s">
        <v>3</v>
      </c>
      <c r="AB34" s="22" t="s">
        <v>0</v>
      </c>
      <c r="AC34" s="22" t="s">
        <v>4</v>
      </c>
      <c r="AD34" s="22" t="s">
        <v>5</v>
      </c>
      <c r="AE34" s="22" t="s">
        <v>6</v>
      </c>
      <c r="AF34" s="23" t="s">
        <v>7</v>
      </c>
      <c r="AG34" s="51"/>
    </row>
    <row r="35" spans="1:33" ht="15" customHeight="1">
      <c r="A35" s="14" t="s">
        <v>82</v>
      </c>
      <c r="B35" s="15" t="s">
        <v>83</v>
      </c>
      <c r="C35" s="49">
        <v>2</v>
      </c>
      <c r="D35" s="49">
        <v>0</v>
      </c>
      <c r="E35" s="49">
        <v>2</v>
      </c>
      <c r="F35" s="49">
        <v>3</v>
      </c>
      <c r="G35" s="77">
        <v>4</v>
      </c>
      <c r="I35" s="163" t="s">
        <v>227</v>
      </c>
      <c r="J35" s="163" t="s">
        <v>228</v>
      </c>
      <c r="K35" s="164">
        <v>3</v>
      </c>
      <c r="L35" s="164">
        <v>0</v>
      </c>
      <c r="M35" s="164">
        <v>2</v>
      </c>
      <c r="N35" s="164">
        <v>4</v>
      </c>
      <c r="O35" s="177">
        <v>7</v>
      </c>
      <c r="Q35" s="3"/>
      <c r="R35" s="12"/>
      <c r="S35" s="12"/>
      <c r="T35" s="12"/>
      <c r="U35" s="12"/>
      <c r="V35" s="12"/>
      <c r="W35" s="12"/>
      <c r="X35" s="13"/>
      <c r="Y35" s="51"/>
      <c r="Z35" s="163" t="s">
        <v>227</v>
      </c>
      <c r="AA35" s="163" t="s">
        <v>228</v>
      </c>
      <c r="AB35" s="164">
        <v>3</v>
      </c>
      <c r="AC35" s="164">
        <v>0</v>
      </c>
      <c r="AD35" s="164">
        <v>2</v>
      </c>
      <c r="AE35" s="164">
        <v>4</v>
      </c>
      <c r="AF35" s="162">
        <v>7</v>
      </c>
      <c r="AG35" s="51"/>
    </row>
    <row r="36" spans="1:33" ht="15" customHeight="1">
      <c r="A36" s="14" t="s">
        <v>84</v>
      </c>
      <c r="B36" s="15" t="s">
        <v>85</v>
      </c>
      <c r="C36" s="46">
        <v>3</v>
      </c>
      <c r="D36" s="46">
        <v>0</v>
      </c>
      <c r="E36" s="46">
        <v>2</v>
      </c>
      <c r="F36" s="46">
        <v>4</v>
      </c>
      <c r="G36" s="16">
        <v>6</v>
      </c>
      <c r="I36" s="160" t="s">
        <v>230</v>
      </c>
      <c r="J36" s="160" t="s">
        <v>69</v>
      </c>
      <c r="K36" s="161">
        <v>3</v>
      </c>
      <c r="L36" s="161">
        <v>0</v>
      </c>
      <c r="M36" s="161">
        <v>2</v>
      </c>
      <c r="N36" s="161">
        <v>4</v>
      </c>
      <c r="O36" s="178">
        <v>6</v>
      </c>
      <c r="Q36" s="156"/>
      <c r="R36" s="339" t="s">
        <v>27</v>
      </c>
      <c r="S36" s="339"/>
      <c r="T36" s="339"/>
      <c r="U36" s="339"/>
      <c r="V36" s="339"/>
      <c r="W36" s="339"/>
      <c r="X36" s="340"/>
      <c r="Y36" s="51"/>
      <c r="Z36" s="160" t="s">
        <v>230</v>
      </c>
      <c r="AA36" s="160" t="s">
        <v>69</v>
      </c>
      <c r="AB36" s="161">
        <v>3</v>
      </c>
      <c r="AC36" s="161">
        <v>0</v>
      </c>
      <c r="AD36" s="161">
        <v>2</v>
      </c>
      <c r="AE36" s="161">
        <v>4</v>
      </c>
      <c r="AF36" s="165">
        <v>6</v>
      </c>
      <c r="AG36" s="51"/>
    </row>
    <row r="37" spans="1:33" ht="15" customHeight="1">
      <c r="A37" s="185" t="s">
        <v>268</v>
      </c>
      <c r="B37" s="187" t="s">
        <v>269</v>
      </c>
      <c r="C37" s="186">
        <v>2</v>
      </c>
      <c r="D37" s="186">
        <v>0</v>
      </c>
      <c r="E37" s="186">
        <v>2</v>
      </c>
      <c r="F37" s="186">
        <v>3</v>
      </c>
      <c r="G37" s="184">
        <v>5</v>
      </c>
      <c r="I37" s="143" t="s">
        <v>141</v>
      </c>
      <c r="J37" s="152" t="s">
        <v>229</v>
      </c>
      <c r="K37" s="144">
        <v>3</v>
      </c>
      <c r="L37" s="144">
        <v>0</v>
      </c>
      <c r="M37" s="144">
        <v>0</v>
      </c>
      <c r="N37" s="144">
        <v>3</v>
      </c>
      <c r="O37" s="145">
        <v>5</v>
      </c>
      <c r="Q37" s="56"/>
      <c r="R37" s="266" t="s">
        <v>2</v>
      </c>
      <c r="S37" s="266" t="s">
        <v>3</v>
      </c>
      <c r="T37" s="28" t="s">
        <v>0</v>
      </c>
      <c r="U37" s="28" t="s">
        <v>4</v>
      </c>
      <c r="V37" s="28" t="s">
        <v>5</v>
      </c>
      <c r="W37" s="28" t="s">
        <v>6</v>
      </c>
      <c r="X37" s="267" t="s">
        <v>7</v>
      </c>
      <c r="Y37" s="51"/>
      <c r="Z37" s="14"/>
      <c r="AA37" s="48"/>
      <c r="AB37" s="93"/>
      <c r="AC37" s="93"/>
      <c r="AD37" s="93"/>
      <c r="AE37" s="93"/>
      <c r="AF37" s="16"/>
      <c r="AG37" s="51"/>
    </row>
    <row r="38" spans="1:33" ht="15" customHeight="1">
      <c r="A38" s="14" t="s">
        <v>86</v>
      </c>
      <c r="B38" s="15" t="s">
        <v>87</v>
      </c>
      <c r="C38" s="98">
        <v>2</v>
      </c>
      <c r="D38" s="98">
        <v>0</v>
      </c>
      <c r="E38" s="98">
        <v>2</v>
      </c>
      <c r="F38" s="98">
        <v>3</v>
      </c>
      <c r="G38" s="16">
        <v>5</v>
      </c>
      <c r="I38" s="289" t="s">
        <v>238</v>
      </c>
      <c r="J38" s="290" t="s">
        <v>184</v>
      </c>
      <c r="K38" s="291">
        <v>2</v>
      </c>
      <c r="L38" s="291">
        <v>0</v>
      </c>
      <c r="M38" s="291">
        <v>0</v>
      </c>
      <c r="N38" s="291">
        <v>2</v>
      </c>
      <c r="O38" s="291">
        <v>3</v>
      </c>
      <c r="Q38" s="57" t="s">
        <v>55</v>
      </c>
      <c r="R38" s="163" t="s">
        <v>227</v>
      </c>
      <c r="S38" s="163" t="s">
        <v>228</v>
      </c>
      <c r="T38" s="200">
        <v>3</v>
      </c>
      <c r="U38" s="200">
        <v>0</v>
      </c>
      <c r="V38" s="200">
        <v>2</v>
      </c>
      <c r="W38" s="200">
        <v>4</v>
      </c>
      <c r="X38" s="272">
        <v>7</v>
      </c>
      <c r="Y38" s="51"/>
      <c r="Z38" s="14"/>
      <c r="AA38" s="48"/>
      <c r="AB38" s="93"/>
      <c r="AC38" s="93"/>
      <c r="AD38" s="93"/>
      <c r="AE38" s="93"/>
      <c r="AF38" s="16"/>
      <c r="AG38" s="51"/>
    </row>
    <row r="39" spans="1:33" ht="15" customHeight="1">
      <c r="A39" s="14" t="s">
        <v>88</v>
      </c>
      <c r="B39" s="15" t="s">
        <v>89</v>
      </c>
      <c r="C39" s="46">
        <v>2</v>
      </c>
      <c r="D39" s="46">
        <v>2</v>
      </c>
      <c r="E39" s="46">
        <v>0</v>
      </c>
      <c r="F39" s="46">
        <v>3</v>
      </c>
      <c r="G39" s="16">
        <v>5</v>
      </c>
      <c r="I39" s="47" t="s">
        <v>366</v>
      </c>
      <c r="J39" s="288" t="s">
        <v>136</v>
      </c>
      <c r="K39" s="222">
        <v>3</v>
      </c>
      <c r="L39" s="222">
        <v>0</v>
      </c>
      <c r="M39" s="222">
        <v>0</v>
      </c>
      <c r="N39" s="222">
        <v>3</v>
      </c>
      <c r="O39" s="177">
        <v>3</v>
      </c>
      <c r="Q39" s="57" t="s">
        <v>55</v>
      </c>
      <c r="R39" s="143" t="s">
        <v>141</v>
      </c>
      <c r="S39" s="152" t="s">
        <v>229</v>
      </c>
      <c r="T39" s="200">
        <v>3</v>
      </c>
      <c r="U39" s="200">
        <v>0</v>
      </c>
      <c r="V39" s="200">
        <v>0</v>
      </c>
      <c r="W39" s="200">
        <v>3</v>
      </c>
      <c r="X39" s="272">
        <v>5</v>
      </c>
      <c r="Y39" s="51"/>
      <c r="Z39" s="14"/>
      <c r="AA39" s="48"/>
      <c r="AB39" s="93"/>
      <c r="AC39" s="93"/>
      <c r="AD39" s="93"/>
      <c r="AE39" s="93"/>
      <c r="AF39" s="16"/>
      <c r="AG39" s="51"/>
    </row>
    <row r="40" spans="1:33" ht="15" customHeight="1">
      <c r="A40" s="185" t="s">
        <v>270</v>
      </c>
      <c r="B40" s="185" t="s">
        <v>271</v>
      </c>
      <c r="C40" s="186">
        <v>3</v>
      </c>
      <c r="D40" s="186">
        <v>0</v>
      </c>
      <c r="E40" s="186">
        <v>0</v>
      </c>
      <c r="F40" s="186">
        <v>3</v>
      </c>
      <c r="G40" s="188">
        <v>3</v>
      </c>
      <c r="I40" s="130" t="s">
        <v>12</v>
      </c>
      <c r="J40" s="131" t="s">
        <v>66</v>
      </c>
      <c r="K40" s="139">
        <v>2</v>
      </c>
      <c r="L40" s="139">
        <v>0</v>
      </c>
      <c r="M40" s="139">
        <v>0</v>
      </c>
      <c r="N40" s="139">
        <v>2</v>
      </c>
      <c r="O40" s="135">
        <v>3</v>
      </c>
      <c r="Q40" s="57" t="s">
        <v>55</v>
      </c>
      <c r="R40" s="160" t="s">
        <v>230</v>
      </c>
      <c r="S40" s="160" t="s">
        <v>69</v>
      </c>
      <c r="T40" s="200">
        <v>3</v>
      </c>
      <c r="U40" s="200">
        <v>0</v>
      </c>
      <c r="V40" s="200">
        <v>2</v>
      </c>
      <c r="W40" s="200">
        <v>4</v>
      </c>
      <c r="X40" s="273">
        <v>6</v>
      </c>
      <c r="Y40" s="51"/>
      <c r="Z40" s="14"/>
      <c r="AA40" s="48"/>
      <c r="AB40" s="93"/>
      <c r="AC40" s="93"/>
      <c r="AD40" s="93"/>
      <c r="AE40" s="93"/>
      <c r="AF40" s="16"/>
      <c r="AG40" s="51"/>
    </row>
    <row r="41" spans="1:33" s="6" customFormat="1" ht="22.5" customHeight="1">
      <c r="A41" s="181" t="s">
        <v>13</v>
      </c>
      <c r="B41" s="183" t="s">
        <v>79</v>
      </c>
      <c r="C41" s="182">
        <v>2</v>
      </c>
      <c r="D41" s="182">
        <v>0</v>
      </c>
      <c r="E41" s="182">
        <v>0</v>
      </c>
      <c r="F41" s="182">
        <v>2</v>
      </c>
      <c r="G41" s="184">
        <v>3</v>
      </c>
      <c r="I41" s="130" t="s">
        <v>13</v>
      </c>
      <c r="J41" s="131" t="s">
        <v>67</v>
      </c>
      <c r="K41" s="139">
        <v>2</v>
      </c>
      <c r="L41" s="139">
        <v>0</v>
      </c>
      <c r="M41" s="139">
        <v>0</v>
      </c>
      <c r="N41" s="139">
        <v>2</v>
      </c>
      <c r="O41" s="135">
        <v>3</v>
      </c>
      <c r="Q41" s="57"/>
      <c r="R41" s="143"/>
      <c r="S41" s="152"/>
      <c r="T41" s="200"/>
      <c r="U41" s="200"/>
      <c r="V41" s="200"/>
      <c r="W41" s="200"/>
      <c r="X41" s="272"/>
      <c r="Y41" s="55"/>
      <c r="Z41" s="14"/>
      <c r="AA41" s="48"/>
      <c r="AB41" s="93"/>
      <c r="AC41" s="93"/>
      <c r="AD41" s="93"/>
      <c r="AE41" s="93"/>
      <c r="AF41" s="16"/>
      <c r="AG41" s="55"/>
    </row>
    <row r="42" spans="1:33" ht="15" customHeight="1">
      <c r="A42" s="322" t="s">
        <v>15</v>
      </c>
      <c r="B42" s="323"/>
      <c r="C42" s="1">
        <f>SUM(C35:C41)</f>
        <v>16</v>
      </c>
      <c r="D42" s="1">
        <f>SUM(D35:D41)</f>
        <v>2</v>
      </c>
      <c r="E42" s="1">
        <f>SUM(E35:E41)</f>
        <v>8</v>
      </c>
      <c r="F42" s="1">
        <f>SUM(F35:F41)</f>
        <v>21</v>
      </c>
      <c r="G42" s="27">
        <f>SUM(G35:G41)</f>
        <v>31</v>
      </c>
      <c r="I42" s="324" t="s">
        <v>15</v>
      </c>
      <c r="J42" s="325"/>
      <c r="K42" s="132">
        <v>18</v>
      </c>
      <c r="L42" s="132">
        <v>0</v>
      </c>
      <c r="M42" s="132">
        <v>4</v>
      </c>
      <c r="N42" s="132">
        <v>20</v>
      </c>
      <c r="O42" s="133">
        <v>30</v>
      </c>
      <c r="Q42" s="156"/>
      <c r="R42" s="308" t="s">
        <v>57</v>
      </c>
      <c r="S42" s="309"/>
      <c r="T42" s="223">
        <f>SUM(T38:T41)</f>
        <v>9</v>
      </c>
      <c r="U42" s="223">
        <f>SUM(U38:U41)</f>
        <v>0</v>
      </c>
      <c r="V42" s="223">
        <f>SUM(V38:V41)</f>
        <v>4</v>
      </c>
      <c r="W42" s="223">
        <f>SUM(W38:W41)</f>
        <v>11</v>
      </c>
      <c r="X42" s="58">
        <f>SUM(X38:X41)</f>
        <v>18</v>
      </c>
      <c r="Y42" s="51"/>
      <c r="Z42" s="14"/>
      <c r="AA42" s="48"/>
      <c r="AB42" s="93"/>
      <c r="AC42" s="93"/>
      <c r="AD42" s="93"/>
      <c r="AE42" s="93"/>
      <c r="AF42" s="16"/>
      <c r="AG42" s="51"/>
    </row>
    <row r="43" spans="1:33" ht="15" customHeight="1">
      <c r="A43" s="350"/>
      <c r="B43" s="351"/>
      <c r="C43" s="94"/>
      <c r="D43" s="94"/>
      <c r="E43" s="94"/>
      <c r="F43" s="94"/>
      <c r="G43" s="95"/>
      <c r="Q43" s="156" t="s">
        <v>56</v>
      </c>
      <c r="R43" s="47" t="s">
        <v>366</v>
      </c>
      <c r="S43" s="288" t="s">
        <v>136</v>
      </c>
      <c r="T43" s="222">
        <v>3</v>
      </c>
      <c r="U43" s="222">
        <v>0</v>
      </c>
      <c r="V43" s="222">
        <v>0</v>
      </c>
      <c r="W43" s="222">
        <v>3</v>
      </c>
      <c r="X43" s="177">
        <v>3</v>
      </c>
      <c r="Y43" s="51"/>
      <c r="Z43" s="91" t="s">
        <v>59</v>
      </c>
      <c r="AA43" s="63"/>
      <c r="AB43" s="1">
        <f>SUM(AB35:AB42)</f>
        <v>6</v>
      </c>
      <c r="AC43" s="1">
        <f>SUM(AC35:AC42)</f>
        <v>0</v>
      </c>
      <c r="AD43" s="1">
        <f>SUM(AD35:AD42)</f>
        <v>4</v>
      </c>
      <c r="AE43" s="1">
        <f>SUM(AE35:AE42)</f>
        <v>8</v>
      </c>
      <c r="AF43" s="64">
        <f>SUM(AF35:AF42)</f>
        <v>13</v>
      </c>
      <c r="AG43" s="51"/>
    </row>
    <row r="44" spans="1:33" ht="15" customHeight="1">
      <c r="A44" s="96"/>
      <c r="B44" s="97"/>
      <c r="C44" s="94"/>
      <c r="D44" s="94"/>
      <c r="E44" s="94"/>
      <c r="F44" s="94"/>
      <c r="G44" s="95"/>
      <c r="Q44" s="156" t="s">
        <v>56</v>
      </c>
      <c r="R44" s="289" t="s">
        <v>238</v>
      </c>
      <c r="S44" s="290" t="s">
        <v>184</v>
      </c>
      <c r="T44" s="291">
        <v>2</v>
      </c>
      <c r="U44" s="291">
        <v>0</v>
      </c>
      <c r="V44" s="291">
        <v>0</v>
      </c>
      <c r="W44" s="291">
        <v>2</v>
      </c>
      <c r="X44" s="291">
        <v>3</v>
      </c>
      <c r="Y44" s="51"/>
      <c r="Z44" s="96"/>
      <c r="AA44" s="97"/>
      <c r="AB44" s="94"/>
      <c r="AC44" s="94"/>
      <c r="AD44" s="94"/>
      <c r="AE44" s="94"/>
      <c r="AF44" s="95"/>
      <c r="AG44" s="51"/>
    </row>
    <row r="45" spans="1:33" ht="15" customHeight="1">
      <c r="A45" s="96"/>
      <c r="B45" s="97"/>
      <c r="C45" s="94"/>
      <c r="D45" s="94"/>
      <c r="E45" s="94"/>
      <c r="F45" s="94"/>
      <c r="G45" s="95"/>
      <c r="Q45" s="156" t="s">
        <v>56</v>
      </c>
      <c r="R45" s="130" t="s">
        <v>12</v>
      </c>
      <c r="S45" s="131" t="s">
        <v>66</v>
      </c>
      <c r="T45" s="200">
        <v>2</v>
      </c>
      <c r="U45" s="200">
        <v>0</v>
      </c>
      <c r="V45" s="200">
        <v>0</v>
      </c>
      <c r="W45" s="200">
        <v>2</v>
      </c>
      <c r="X45" s="272">
        <v>3</v>
      </c>
      <c r="Y45" s="51"/>
      <c r="Z45" s="3"/>
      <c r="AA45" s="12"/>
      <c r="AB45" s="12"/>
      <c r="AC45" s="12"/>
      <c r="AD45" s="12"/>
      <c r="AE45" s="12"/>
      <c r="AF45" s="13"/>
      <c r="AG45" s="51"/>
    </row>
    <row r="46" spans="1:33" ht="15" customHeight="1">
      <c r="A46" s="3"/>
      <c r="B46" s="12"/>
      <c r="C46" s="12"/>
      <c r="D46" s="12"/>
      <c r="E46" s="12"/>
      <c r="F46" s="12"/>
      <c r="G46" s="13"/>
      <c r="I46" s="147"/>
      <c r="J46" s="134" t="s">
        <v>28</v>
      </c>
      <c r="K46" s="134"/>
      <c r="L46" s="134"/>
      <c r="M46" s="134"/>
      <c r="N46" s="134"/>
      <c r="O46" s="153"/>
      <c r="Q46" s="156" t="s">
        <v>56</v>
      </c>
      <c r="R46" s="130" t="s">
        <v>13</v>
      </c>
      <c r="S46" s="131" t="s">
        <v>67</v>
      </c>
      <c r="T46" s="200">
        <v>2</v>
      </c>
      <c r="U46" s="200">
        <v>0</v>
      </c>
      <c r="V46" s="200">
        <v>0</v>
      </c>
      <c r="W46" s="200">
        <v>2</v>
      </c>
      <c r="X46" s="272">
        <v>3</v>
      </c>
      <c r="Y46" s="51"/>
      <c r="Z46" s="3"/>
      <c r="AA46" s="12"/>
      <c r="AB46" s="12"/>
      <c r="AC46" s="12"/>
      <c r="AD46" s="12"/>
      <c r="AE46" s="12"/>
      <c r="AF46" s="13"/>
      <c r="AG46" s="51"/>
    </row>
    <row r="47" spans="1:33" ht="15" customHeight="1">
      <c r="A47" s="319" t="s">
        <v>28</v>
      </c>
      <c r="B47" s="320"/>
      <c r="C47" s="320"/>
      <c r="D47" s="320"/>
      <c r="E47" s="320"/>
      <c r="F47" s="320"/>
      <c r="G47" s="321"/>
      <c r="I47" s="20" t="s">
        <v>2</v>
      </c>
      <c r="J47" s="21" t="s">
        <v>3</v>
      </c>
      <c r="K47" s="22" t="s">
        <v>0</v>
      </c>
      <c r="L47" s="22" t="s">
        <v>4</v>
      </c>
      <c r="M47" s="22" t="s">
        <v>5</v>
      </c>
      <c r="N47" s="22" t="s">
        <v>6</v>
      </c>
      <c r="O47" s="127" t="s">
        <v>7</v>
      </c>
      <c r="Q47" s="156"/>
      <c r="R47" s="308" t="s">
        <v>58</v>
      </c>
      <c r="S47" s="309"/>
      <c r="T47" s="223">
        <v>9</v>
      </c>
      <c r="U47" s="223">
        <f>SUM(U44:U46)</f>
        <v>0</v>
      </c>
      <c r="V47" s="223">
        <f>SUM(V44:V46)</f>
        <v>0</v>
      </c>
      <c r="W47" s="223">
        <v>9</v>
      </c>
      <c r="X47" s="223">
        <v>12</v>
      </c>
      <c r="Y47" s="51"/>
      <c r="Z47" s="88" t="s">
        <v>28</v>
      </c>
      <c r="AA47" s="89"/>
      <c r="AB47" s="89"/>
      <c r="AC47" s="89"/>
      <c r="AD47" s="89"/>
      <c r="AE47" s="89"/>
      <c r="AF47" s="90"/>
      <c r="AG47" s="51"/>
    </row>
    <row r="48" spans="1:33" ht="15" customHeight="1">
      <c r="A48" s="20" t="s">
        <v>2</v>
      </c>
      <c r="B48" s="21" t="s">
        <v>3</v>
      </c>
      <c r="C48" s="22" t="s">
        <v>0</v>
      </c>
      <c r="D48" s="22" t="s">
        <v>4</v>
      </c>
      <c r="E48" s="22" t="s">
        <v>5</v>
      </c>
      <c r="F48" s="22" t="s">
        <v>6</v>
      </c>
      <c r="G48" s="23" t="s">
        <v>7</v>
      </c>
      <c r="I48" s="47" t="s">
        <v>367</v>
      </c>
      <c r="J48" s="47" t="s">
        <v>138</v>
      </c>
      <c r="K48" s="222">
        <v>3</v>
      </c>
      <c r="L48" s="222">
        <v>0</v>
      </c>
      <c r="M48" s="222">
        <v>0</v>
      </c>
      <c r="N48" s="222">
        <v>3</v>
      </c>
      <c r="O48" s="177">
        <v>3</v>
      </c>
      <c r="Q48" s="156"/>
      <c r="R48" s="28" t="s">
        <v>59</v>
      </c>
      <c r="S48" s="28"/>
      <c r="T48" s="28">
        <f>SUM(T42,T47)</f>
        <v>18</v>
      </c>
      <c r="U48" s="28">
        <f>SUM(U42,U47)</f>
        <v>0</v>
      </c>
      <c r="V48" s="28">
        <f>SUM(V42,V47)</f>
        <v>4</v>
      </c>
      <c r="W48" s="28">
        <v>20</v>
      </c>
      <c r="X48" s="29">
        <v>30</v>
      </c>
      <c r="Y48" s="51"/>
      <c r="Z48" s="20" t="s">
        <v>2</v>
      </c>
      <c r="AA48" s="21" t="s">
        <v>3</v>
      </c>
      <c r="AB48" s="22" t="s">
        <v>0</v>
      </c>
      <c r="AC48" s="22" t="s">
        <v>4</v>
      </c>
      <c r="AD48" s="22" t="s">
        <v>5</v>
      </c>
      <c r="AE48" s="22" t="s">
        <v>6</v>
      </c>
      <c r="AF48" s="23" t="s">
        <v>7</v>
      </c>
      <c r="AG48" s="51"/>
    </row>
    <row r="49" spans="1:33" ht="15" customHeight="1">
      <c r="A49" s="185" t="s">
        <v>90</v>
      </c>
      <c r="B49" s="185" t="s">
        <v>272</v>
      </c>
      <c r="C49" s="186">
        <v>2</v>
      </c>
      <c r="D49" s="186">
        <v>0</v>
      </c>
      <c r="E49" s="186">
        <v>2</v>
      </c>
      <c r="F49" s="186">
        <v>3</v>
      </c>
      <c r="G49" s="188">
        <v>4</v>
      </c>
      <c r="I49" s="160" t="s">
        <v>231</v>
      </c>
      <c r="J49" s="160" t="s">
        <v>232</v>
      </c>
      <c r="K49" s="161">
        <v>3</v>
      </c>
      <c r="L49" s="161">
        <v>0</v>
      </c>
      <c r="M49" s="161">
        <v>0</v>
      </c>
      <c r="N49" s="161">
        <v>3</v>
      </c>
      <c r="O49" s="178">
        <v>4</v>
      </c>
      <c r="Y49" s="51"/>
      <c r="Z49" s="160" t="s">
        <v>231</v>
      </c>
      <c r="AA49" s="160" t="s">
        <v>232</v>
      </c>
      <c r="AB49" s="161">
        <v>3</v>
      </c>
      <c r="AC49" s="161">
        <v>0</v>
      </c>
      <c r="AD49" s="161">
        <v>0</v>
      </c>
      <c r="AE49" s="161">
        <v>3</v>
      </c>
      <c r="AF49" s="165">
        <v>4</v>
      </c>
      <c r="AG49" s="51"/>
    </row>
    <row r="50" spans="1:33" ht="15" customHeight="1">
      <c r="A50" s="185" t="s">
        <v>273</v>
      </c>
      <c r="B50" s="185" t="s">
        <v>274</v>
      </c>
      <c r="C50" s="186">
        <v>3</v>
      </c>
      <c r="D50" s="186">
        <v>0</v>
      </c>
      <c r="E50" s="186">
        <v>0</v>
      </c>
      <c r="F50" s="186">
        <v>3</v>
      </c>
      <c r="G50" s="194">
        <v>5</v>
      </c>
      <c r="I50" s="143" t="s">
        <v>22</v>
      </c>
      <c r="J50" s="152" t="s">
        <v>23</v>
      </c>
      <c r="K50" s="144">
        <v>3</v>
      </c>
      <c r="L50" s="144">
        <v>0</v>
      </c>
      <c r="M50" s="144">
        <v>2</v>
      </c>
      <c r="N50" s="144">
        <v>4</v>
      </c>
      <c r="O50" s="155">
        <v>6</v>
      </c>
      <c r="Q50" s="3"/>
      <c r="R50" s="12"/>
      <c r="S50" s="12"/>
      <c r="T50" s="12"/>
      <c r="U50" s="12"/>
      <c r="V50" s="12"/>
      <c r="W50" s="12"/>
      <c r="X50" s="13"/>
      <c r="Y50" s="51"/>
      <c r="Z50" s="14"/>
      <c r="AA50" s="48"/>
      <c r="AB50" s="93"/>
      <c r="AC50" s="93"/>
      <c r="AD50" s="93"/>
      <c r="AE50" s="93"/>
      <c r="AF50" s="16"/>
      <c r="AG50" s="51"/>
    </row>
    <row r="51" spans="1:33" ht="15" customHeight="1">
      <c r="A51" s="185" t="s">
        <v>91</v>
      </c>
      <c r="B51" s="185" t="s">
        <v>92</v>
      </c>
      <c r="C51" s="186">
        <v>2</v>
      </c>
      <c r="D51" s="186">
        <v>2</v>
      </c>
      <c r="E51" s="186">
        <v>0</v>
      </c>
      <c r="F51" s="186">
        <v>3</v>
      </c>
      <c r="G51" s="195">
        <v>6</v>
      </c>
      <c r="I51" s="143" t="s">
        <v>233</v>
      </c>
      <c r="J51" s="152" t="s">
        <v>146</v>
      </c>
      <c r="K51" s="144">
        <v>3</v>
      </c>
      <c r="L51" s="144">
        <v>0</v>
      </c>
      <c r="M51" s="144">
        <v>2</v>
      </c>
      <c r="N51" s="144">
        <v>4</v>
      </c>
      <c r="O51" s="145">
        <v>6</v>
      </c>
      <c r="Q51" s="56"/>
      <c r="R51" s="339" t="s">
        <v>28</v>
      </c>
      <c r="S51" s="339"/>
      <c r="T51" s="339"/>
      <c r="U51" s="339"/>
      <c r="V51" s="339"/>
      <c r="W51" s="339"/>
      <c r="X51" s="340"/>
      <c r="Y51" s="51"/>
      <c r="Z51" s="14"/>
      <c r="AA51" s="48"/>
      <c r="AB51" s="93"/>
      <c r="AC51" s="93"/>
      <c r="AD51" s="93"/>
      <c r="AE51" s="93"/>
      <c r="AF51" s="16"/>
      <c r="AG51" s="51"/>
    </row>
    <row r="52" spans="1:33" ht="15" customHeight="1">
      <c r="A52" s="185" t="s">
        <v>93</v>
      </c>
      <c r="B52" s="185" t="s">
        <v>94</v>
      </c>
      <c r="C52" s="186">
        <v>3</v>
      </c>
      <c r="D52" s="186">
        <v>0</v>
      </c>
      <c r="E52" s="186">
        <v>2</v>
      </c>
      <c r="F52" s="186">
        <v>4</v>
      </c>
      <c r="G52" s="195">
        <v>6</v>
      </c>
      <c r="I52" s="166" t="s">
        <v>140</v>
      </c>
      <c r="J52" s="166" t="s">
        <v>234</v>
      </c>
      <c r="K52" s="164">
        <v>2</v>
      </c>
      <c r="L52" s="164">
        <v>2</v>
      </c>
      <c r="M52" s="164">
        <v>0</v>
      </c>
      <c r="N52" s="164">
        <v>3</v>
      </c>
      <c r="O52" s="164">
        <v>5</v>
      </c>
      <c r="Q52" s="156"/>
      <c r="R52" s="266" t="s">
        <v>2</v>
      </c>
      <c r="S52" s="266" t="s">
        <v>3</v>
      </c>
      <c r="T52" s="28" t="s">
        <v>0</v>
      </c>
      <c r="U52" s="28" t="s">
        <v>4</v>
      </c>
      <c r="V52" s="28" t="s">
        <v>5</v>
      </c>
      <c r="W52" s="28" t="s">
        <v>6</v>
      </c>
      <c r="X52" s="267" t="s">
        <v>7</v>
      </c>
      <c r="Y52" s="51"/>
      <c r="Z52" s="14"/>
      <c r="AA52" s="48"/>
      <c r="AB52" s="93"/>
      <c r="AC52" s="93"/>
      <c r="AD52" s="93"/>
      <c r="AE52" s="93"/>
      <c r="AF52" s="16"/>
      <c r="AG52" s="51"/>
    </row>
    <row r="53" spans="1:33" ht="15" customHeight="1">
      <c r="A53" s="185" t="s">
        <v>275</v>
      </c>
      <c r="B53" s="185" t="s">
        <v>276</v>
      </c>
      <c r="C53" s="186">
        <v>3</v>
      </c>
      <c r="D53" s="186">
        <v>0</v>
      </c>
      <c r="E53" s="186">
        <v>0</v>
      </c>
      <c r="F53" s="186">
        <v>3</v>
      </c>
      <c r="G53" s="194">
        <v>5</v>
      </c>
      <c r="I53" s="130" t="s">
        <v>24</v>
      </c>
      <c r="J53" s="131" t="s">
        <v>49</v>
      </c>
      <c r="K53" s="139">
        <v>2</v>
      </c>
      <c r="L53" s="139">
        <v>0</v>
      </c>
      <c r="M53" s="139">
        <v>0</v>
      </c>
      <c r="N53" s="139">
        <v>2</v>
      </c>
      <c r="O53" s="135">
        <v>3</v>
      </c>
      <c r="Q53" s="57" t="s">
        <v>55</v>
      </c>
      <c r="R53" s="160" t="s">
        <v>231</v>
      </c>
      <c r="S53" s="160" t="s">
        <v>232</v>
      </c>
      <c r="T53" s="200">
        <v>3</v>
      </c>
      <c r="U53" s="200">
        <v>0</v>
      </c>
      <c r="V53" s="200">
        <v>0</v>
      </c>
      <c r="W53" s="200">
        <v>3</v>
      </c>
      <c r="X53" s="273">
        <v>4</v>
      </c>
      <c r="Y53" s="175"/>
      <c r="Z53" s="14"/>
      <c r="AA53" s="48"/>
      <c r="AB53" s="179"/>
      <c r="AC53" s="179"/>
      <c r="AD53" s="179"/>
      <c r="AE53" s="179"/>
      <c r="AF53" s="135"/>
      <c r="AG53" s="175"/>
    </row>
    <row r="54" spans="1:33" ht="15" customHeight="1">
      <c r="A54" s="185" t="s">
        <v>260</v>
      </c>
      <c r="B54" s="185" t="s">
        <v>261</v>
      </c>
      <c r="C54" s="186">
        <v>0</v>
      </c>
      <c r="D54" s="186">
        <v>0</v>
      </c>
      <c r="E54" s="186">
        <v>0</v>
      </c>
      <c r="F54" s="186">
        <v>0</v>
      </c>
      <c r="G54" s="186">
        <v>4</v>
      </c>
      <c r="I54" s="130" t="s">
        <v>25</v>
      </c>
      <c r="J54" s="131" t="s">
        <v>26</v>
      </c>
      <c r="K54" s="139">
        <v>2</v>
      </c>
      <c r="L54" s="139">
        <v>0</v>
      </c>
      <c r="M54" s="139">
        <v>0</v>
      </c>
      <c r="N54" s="139">
        <v>2</v>
      </c>
      <c r="O54" s="135">
        <v>3</v>
      </c>
      <c r="Q54" s="57" t="s">
        <v>55</v>
      </c>
      <c r="R54" s="166" t="s">
        <v>140</v>
      </c>
      <c r="S54" s="166" t="s">
        <v>234</v>
      </c>
      <c r="T54" s="200">
        <v>2</v>
      </c>
      <c r="U54" s="200">
        <v>2</v>
      </c>
      <c r="V54" s="200">
        <v>0</v>
      </c>
      <c r="W54" s="200">
        <v>3</v>
      </c>
      <c r="X54" s="200">
        <v>5</v>
      </c>
      <c r="Y54" s="51"/>
      <c r="Z54" s="14"/>
      <c r="AA54" s="48"/>
      <c r="AB54" s="93"/>
      <c r="AC54" s="93"/>
      <c r="AD54" s="93"/>
      <c r="AE54" s="93"/>
      <c r="AF54" s="16"/>
      <c r="AG54" s="51"/>
    </row>
    <row r="55" spans="1:33" ht="15" customHeight="1">
      <c r="A55" s="181" t="s">
        <v>25</v>
      </c>
      <c r="B55" s="183" t="s">
        <v>26</v>
      </c>
      <c r="C55" s="182">
        <v>2</v>
      </c>
      <c r="D55" s="182">
        <v>0</v>
      </c>
      <c r="E55" s="182">
        <v>0</v>
      </c>
      <c r="F55" s="182">
        <v>2</v>
      </c>
      <c r="G55" s="184">
        <v>3</v>
      </c>
      <c r="I55" s="324" t="s">
        <v>15</v>
      </c>
      <c r="J55" s="325"/>
      <c r="K55" s="132">
        <v>18</v>
      </c>
      <c r="L55" s="132">
        <v>2</v>
      </c>
      <c r="M55" s="132">
        <v>4</v>
      </c>
      <c r="N55" s="132">
        <v>21</v>
      </c>
      <c r="O55" s="133">
        <v>30</v>
      </c>
      <c r="Q55" s="57"/>
      <c r="R55" s="143" t="s">
        <v>233</v>
      </c>
      <c r="S55" s="152" t="s">
        <v>146</v>
      </c>
      <c r="T55" s="200">
        <v>3</v>
      </c>
      <c r="U55" s="200">
        <v>0</v>
      </c>
      <c r="V55" s="200">
        <v>2</v>
      </c>
      <c r="W55" s="200">
        <v>4</v>
      </c>
      <c r="X55" s="273">
        <v>6</v>
      </c>
      <c r="Y55" s="51"/>
      <c r="Z55" s="14"/>
      <c r="AA55" s="48"/>
      <c r="AB55" s="93"/>
      <c r="AC55" s="93"/>
      <c r="AD55" s="93"/>
      <c r="AE55" s="93"/>
      <c r="AF55" s="16"/>
      <c r="AG55" s="51"/>
    </row>
    <row r="56" spans="1:33" ht="15" customHeight="1">
      <c r="A56" s="322" t="s">
        <v>15</v>
      </c>
      <c r="B56" s="323"/>
      <c r="C56" s="28">
        <f>SUM(C49:C55)</f>
        <v>15</v>
      </c>
      <c r="D56" s="28">
        <f>SUM(D49:D55)</f>
        <v>2</v>
      </c>
      <c r="E56" s="28">
        <f>SUM(E49:E55)</f>
        <v>4</v>
      </c>
      <c r="F56" s="28">
        <f>SUM(F49:F55)</f>
        <v>18</v>
      </c>
      <c r="G56" s="29">
        <f>SUM(G49:G55)</f>
        <v>33</v>
      </c>
      <c r="P56" s="6"/>
      <c r="Q56" s="156"/>
      <c r="R56" s="143" t="s">
        <v>22</v>
      </c>
      <c r="S56" s="152" t="s">
        <v>23</v>
      </c>
      <c r="T56" s="144">
        <v>3</v>
      </c>
      <c r="U56" s="144">
        <v>0</v>
      </c>
      <c r="V56" s="144">
        <v>2</v>
      </c>
      <c r="W56" s="144">
        <v>4</v>
      </c>
      <c r="X56" s="155">
        <v>6</v>
      </c>
      <c r="Y56" s="55"/>
      <c r="Z56" s="14"/>
      <c r="AA56" s="48"/>
      <c r="AB56" s="93"/>
      <c r="AC56" s="93"/>
      <c r="AD56" s="93"/>
      <c r="AE56" s="93"/>
      <c r="AF56" s="16"/>
      <c r="AG56" s="51"/>
    </row>
    <row r="57" spans="1:33" s="6" customFormat="1" ht="22.5" customHeight="1">
      <c r="A57" s="96"/>
      <c r="B57" s="97"/>
      <c r="C57" s="33"/>
      <c r="D57" s="33"/>
      <c r="E57" s="33"/>
      <c r="F57" s="33"/>
      <c r="G57" s="34"/>
      <c r="P57" s="4"/>
      <c r="Q57" s="156" t="s">
        <v>56</v>
      </c>
      <c r="R57" s="308" t="s">
        <v>57</v>
      </c>
      <c r="S57" s="309"/>
      <c r="T57" s="223">
        <f>SUM(T55:T56)</f>
        <v>6</v>
      </c>
      <c r="U57" s="223">
        <f>SUM(U55:U56)</f>
        <v>0</v>
      </c>
      <c r="V57" s="223">
        <f>SUM(V55:V56)</f>
        <v>4</v>
      </c>
      <c r="W57" s="223">
        <f>SUM(W55:W56)</f>
        <v>8</v>
      </c>
      <c r="X57" s="223">
        <f>SUM(X55:X56)</f>
        <v>12</v>
      </c>
      <c r="Y57" s="51"/>
      <c r="Z57" s="14"/>
      <c r="AA57" s="48"/>
      <c r="AB57" s="93"/>
      <c r="AC57" s="93"/>
      <c r="AD57" s="93"/>
      <c r="AE57" s="93"/>
      <c r="AF57" s="16"/>
      <c r="AG57" s="55"/>
    </row>
    <row r="58" spans="1:33" ht="15" customHeight="1">
      <c r="A58" s="96"/>
      <c r="B58" s="97"/>
      <c r="C58" s="33"/>
      <c r="D58" s="33"/>
      <c r="E58" s="33"/>
      <c r="F58" s="33"/>
      <c r="G58" s="34"/>
      <c r="Q58" s="156" t="s">
        <v>56</v>
      </c>
      <c r="R58" s="47" t="s">
        <v>367</v>
      </c>
      <c r="S58" s="47" t="s">
        <v>138</v>
      </c>
      <c r="T58" s="222">
        <v>3</v>
      </c>
      <c r="U58" s="222">
        <v>0</v>
      </c>
      <c r="V58" s="222">
        <v>0</v>
      </c>
      <c r="W58" s="222">
        <v>3</v>
      </c>
      <c r="X58" s="177">
        <v>3</v>
      </c>
      <c r="Y58" s="51"/>
      <c r="Z58" s="91" t="s">
        <v>59</v>
      </c>
      <c r="AA58" s="63"/>
      <c r="AB58" s="1">
        <f>SUM(AB49)</f>
        <v>3</v>
      </c>
      <c r="AC58" s="1">
        <f>SUM(AC49)</f>
        <v>0</v>
      </c>
      <c r="AD58" s="1">
        <f>SUM(AD49)</f>
        <v>0</v>
      </c>
      <c r="AE58" s="1">
        <f>SUM(AE49)</f>
        <v>3</v>
      </c>
      <c r="AF58" s="27">
        <f>SUM(AF49)</f>
        <v>4</v>
      </c>
      <c r="AG58" s="51"/>
    </row>
    <row r="59" spans="1:33" ht="15" customHeight="1">
      <c r="A59" s="96"/>
      <c r="B59" s="97"/>
      <c r="C59" s="33"/>
      <c r="D59" s="33"/>
      <c r="E59" s="33"/>
      <c r="F59" s="33"/>
      <c r="G59" s="34"/>
      <c r="J59" s="219" t="s">
        <v>29</v>
      </c>
      <c r="K59" s="220"/>
      <c r="L59" s="220"/>
      <c r="M59" s="220"/>
      <c r="N59" s="220"/>
      <c r="O59" s="221"/>
      <c r="Q59" s="156" t="s">
        <v>56</v>
      </c>
      <c r="R59" s="130" t="s">
        <v>24</v>
      </c>
      <c r="S59" s="131" t="s">
        <v>49</v>
      </c>
      <c r="T59" s="200">
        <v>2</v>
      </c>
      <c r="U59" s="200">
        <v>0</v>
      </c>
      <c r="V59" s="200">
        <v>0</v>
      </c>
      <c r="W59" s="200">
        <v>2</v>
      </c>
      <c r="X59" s="272">
        <v>3</v>
      </c>
      <c r="Z59" s="3"/>
      <c r="AA59" s="12"/>
      <c r="AB59" s="12"/>
      <c r="AC59" s="12"/>
      <c r="AD59" s="12"/>
      <c r="AE59" s="12"/>
      <c r="AF59" s="13"/>
      <c r="AG59" s="51"/>
    </row>
    <row r="60" spans="1:33" ht="15" customHeight="1">
      <c r="A60" s="319" t="s">
        <v>29</v>
      </c>
      <c r="B60" s="320"/>
      <c r="C60" s="320"/>
      <c r="D60" s="320"/>
      <c r="E60" s="320"/>
      <c r="F60" s="320"/>
      <c r="G60" s="321"/>
      <c r="I60" s="124" t="s">
        <v>2</v>
      </c>
      <c r="J60" s="125" t="s">
        <v>3</v>
      </c>
      <c r="K60" s="126" t="s">
        <v>0</v>
      </c>
      <c r="L60" s="126" t="s">
        <v>4</v>
      </c>
      <c r="M60" s="126" t="s">
        <v>5</v>
      </c>
      <c r="N60" s="126" t="s">
        <v>6</v>
      </c>
      <c r="O60" s="127" t="s">
        <v>7</v>
      </c>
      <c r="Q60" s="156" t="s">
        <v>56</v>
      </c>
      <c r="R60" s="130" t="s">
        <v>25</v>
      </c>
      <c r="S60" s="131" t="s">
        <v>26</v>
      </c>
      <c r="T60" s="200">
        <v>2</v>
      </c>
      <c r="U60" s="200">
        <v>0</v>
      </c>
      <c r="V60" s="200">
        <v>0</v>
      </c>
      <c r="W60" s="200">
        <v>2</v>
      </c>
      <c r="X60" s="272">
        <v>3</v>
      </c>
      <c r="Y60" s="51"/>
      <c r="Z60" s="319" t="s">
        <v>29</v>
      </c>
      <c r="AA60" s="320"/>
      <c r="AB60" s="320"/>
      <c r="AC60" s="320"/>
      <c r="AD60" s="320"/>
      <c r="AE60" s="320"/>
      <c r="AF60" s="321"/>
      <c r="AG60" s="51"/>
    </row>
    <row r="61" spans="1:33" ht="15" customHeight="1">
      <c r="A61" s="20" t="s">
        <v>2</v>
      </c>
      <c r="B61" s="21" t="s">
        <v>3</v>
      </c>
      <c r="C61" s="22" t="s">
        <v>0</v>
      </c>
      <c r="D61" s="22" t="s">
        <v>4</v>
      </c>
      <c r="E61" s="22" t="s">
        <v>5</v>
      </c>
      <c r="F61" s="22" t="s">
        <v>6</v>
      </c>
      <c r="G61" s="23" t="s">
        <v>7</v>
      </c>
      <c r="I61" s="44" t="s">
        <v>371</v>
      </c>
      <c r="J61" s="117" t="s">
        <v>372</v>
      </c>
      <c r="K61" s="46">
        <v>2</v>
      </c>
      <c r="L61" s="46">
        <v>0</v>
      </c>
      <c r="M61" s="46">
        <v>0</v>
      </c>
      <c r="N61" s="46">
        <v>2</v>
      </c>
      <c r="O61" s="173">
        <v>3</v>
      </c>
      <c r="Q61" s="156"/>
      <c r="R61" s="308" t="s">
        <v>58</v>
      </c>
      <c r="S61" s="309"/>
      <c r="T61" s="223">
        <v>7</v>
      </c>
      <c r="U61" s="223">
        <f>SUM(U57:U60)</f>
        <v>0</v>
      </c>
      <c r="V61" s="223">
        <v>0</v>
      </c>
      <c r="W61" s="223">
        <v>7</v>
      </c>
      <c r="X61" s="223">
        <v>15</v>
      </c>
      <c r="Y61" s="51"/>
      <c r="Z61" s="20" t="s">
        <v>2</v>
      </c>
      <c r="AA61" s="21" t="s">
        <v>3</v>
      </c>
      <c r="AB61" s="22" t="s">
        <v>0</v>
      </c>
      <c r="AC61" s="22" t="s">
        <v>4</v>
      </c>
      <c r="AD61" s="22" t="s">
        <v>5</v>
      </c>
      <c r="AE61" s="22" t="s">
        <v>6</v>
      </c>
      <c r="AF61" s="23" t="s">
        <v>7</v>
      </c>
      <c r="AG61" s="51"/>
    </row>
    <row r="62" spans="1:33" ht="15" customHeight="1">
      <c r="A62" s="185" t="s">
        <v>277</v>
      </c>
      <c r="B62" s="187" t="s">
        <v>278</v>
      </c>
      <c r="C62" s="186">
        <v>2</v>
      </c>
      <c r="D62" s="186">
        <v>0</v>
      </c>
      <c r="E62" s="186">
        <v>2</v>
      </c>
      <c r="F62" s="186">
        <v>3</v>
      </c>
      <c r="G62" s="194">
        <v>5</v>
      </c>
      <c r="I62" s="160" t="s">
        <v>235</v>
      </c>
      <c r="J62" s="160" t="s">
        <v>68</v>
      </c>
      <c r="K62" s="161">
        <v>3</v>
      </c>
      <c r="L62" s="161">
        <v>0</v>
      </c>
      <c r="M62" s="161">
        <v>2</v>
      </c>
      <c r="N62" s="161">
        <v>4</v>
      </c>
      <c r="O62" s="178">
        <v>7</v>
      </c>
      <c r="Q62" s="156"/>
      <c r="R62" s="271" t="s">
        <v>59</v>
      </c>
      <c r="S62" s="271"/>
      <c r="T62" s="28">
        <f>SUM(T55,T61)</f>
        <v>10</v>
      </c>
      <c r="U62" s="28">
        <f>SUM(U55,U61)</f>
        <v>0</v>
      </c>
      <c r="V62" s="28">
        <f>SUM(V55,V61)</f>
        <v>2</v>
      </c>
      <c r="W62" s="28">
        <f>SUM(W55,W61)</f>
        <v>11</v>
      </c>
      <c r="X62" s="28">
        <f>SUM(X55,X61)</f>
        <v>21</v>
      </c>
      <c r="Y62" s="51"/>
      <c r="Z62" s="160" t="s">
        <v>236</v>
      </c>
      <c r="AA62" s="160" t="s">
        <v>139</v>
      </c>
      <c r="AB62" s="161">
        <v>3</v>
      </c>
      <c r="AC62" s="161">
        <v>0</v>
      </c>
      <c r="AD62" s="161">
        <v>2</v>
      </c>
      <c r="AE62" s="161">
        <v>4</v>
      </c>
      <c r="AF62" s="165">
        <v>7</v>
      </c>
      <c r="AG62" s="51"/>
    </row>
    <row r="63" spans="1:33" ht="15" customHeight="1">
      <c r="A63" s="185" t="s">
        <v>95</v>
      </c>
      <c r="B63" s="185" t="s">
        <v>279</v>
      </c>
      <c r="C63" s="186">
        <v>2</v>
      </c>
      <c r="D63" s="186">
        <v>0</v>
      </c>
      <c r="E63" s="186">
        <v>2</v>
      </c>
      <c r="F63" s="186">
        <v>3</v>
      </c>
      <c r="G63" s="195">
        <v>5</v>
      </c>
      <c r="I63" s="44" t="s">
        <v>368</v>
      </c>
      <c r="J63" s="44" t="s">
        <v>72</v>
      </c>
      <c r="K63" s="46">
        <v>3</v>
      </c>
      <c r="L63" s="46">
        <v>0</v>
      </c>
      <c r="M63" s="46">
        <v>0</v>
      </c>
      <c r="N63" s="46">
        <v>3</v>
      </c>
      <c r="O63" s="177">
        <v>4</v>
      </c>
      <c r="Q63" s="156"/>
      <c r="R63" s="306" t="s">
        <v>29</v>
      </c>
      <c r="S63" s="306"/>
      <c r="T63" s="306"/>
      <c r="U63" s="306"/>
      <c r="V63" s="306"/>
      <c r="W63" s="306"/>
      <c r="X63" s="307"/>
      <c r="Y63" s="51"/>
      <c r="Z63" s="14"/>
      <c r="AA63" s="48"/>
      <c r="AB63" s="93"/>
      <c r="AC63" s="93"/>
      <c r="AD63" s="93"/>
      <c r="AE63" s="93"/>
      <c r="AF63" s="16"/>
      <c r="AG63" s="51"/>
    </row>
    <row r="64" spans="1:33" ht="15" customHeight="1">
      <c r="A64" s="185" t="s">
        <v>280</v>
      </c>
      <c r="B64" s="185" t="s">
        <v>96</v>
      </c>
      <c r="C64" s="186">
        <v>3</v>
      </c>
      <c r="D64" s="186">
        <v>0</v>
      </c>
      <c r="E64" s="186">
        <v>0</v>
      </c>
      <c r="F64" s="186">
        <v>3</v>
      </c>
      <c r="G64" s="194">
        <v>4</v>
      </c>
      <c r="I64" s="47" t="s">
        <v>369</v>
      </c>
      <c r="J64" s="47" t="s">
        <v>370</v>
      </c>
      <c r="K64" s="222">
        <v>0</v>
      </c>
      <c r="L64" s="222">
        <v>2</v>
      </c>
      <c r="M64" s="222">
        <v>0</v>
      </c>
      <c r="N64" s="222">
        <v>1</v>
      </c>
      <c r="O64" s="177">
        <v>1</v>
      </c>
      <c r="Q64" s="3"/>
      <c r="R64" s="266" t="s">
        <v>2</v>
      </c>
      <c r="S64" s="266" t="s">
        <v>3</v>
      </c>
      <c r="T64" s="28" t="s">
        <v>0</v>
      </c>
      <c r="U64" s="28" t="s">
        <v>4</v>
      </c>
      <c r="V64" s="28" t="s">
        <v>5</v>
      </c>
      <c r="W64" s="28" t="s">
        <v>6</v>
      </c>
      <c r="X64" s="267" t="s">
        <v>7</v>
      </c>
      <c r="Y64" s="51"/>
      <c r="Z64" s="14"/>
      <c r="AA64" s="48"/>
      <c r="AB64" s="93"/>
      <c r="AC64" s="93"/>
      <c r="AD64" s="93"/>
      <c r="AE64" s="93"/>
      <c r="AF64" s="16"/>
      <c r="AG64" s="51"/>
    </row>
    <row r="65" spans="1:33" ht="15" customHeight="1">
      <c r="A65" s="185" t="s">
        <v>281</v>
      </c>
      <c r="B65" s="185" t="s">
        <v>282</v>
      </c>
      <c r="C65" s="186">
        <v>2</v>
      </c>
      <c r="D65" s="186">
        <v>0</v>
      </c>
      <c r="E65" s="186">
        <v>2</v>
      </c>
      <c r="F65" s="186">
        <v>3</v>
      </c>
      <c r="G65" s="194">
        <v>4</v>
      </c>
      <c r="I65" s="160" t="s">
        <v>147</v>
      </c>
      <c r="J65" s="160" t="s">
        <v>30</v>
      </c>
      <c r="K65" s="161">
        <v>3</v>
      </c>
      <c r="L65" s="161">
        <v>0</v>
      </c>
      <c r="M65" s="161">
        <v>0</v>
      </c>
      <c r="N65" s="161">
        <v>3</v>
      </c>
      <c r="O65" s="178">
        <v>5</v>
      </c>
      <c r="Q65" s="57" t="s">
        <v>55</v>
      </c>
      <c r="R65" s="44" t="s">
        <v>368</v>
      </c>
      <c r="S65" s="44" t="s">
        <v>72</v>
      </c>
      <c r="T65" s="46">
        <v>3</v>
      </c>
      <c r="U65" s="46">
        <v>0</v>
      </c>
      <c r="V65" s="46">
        <v>0</v>
      </c>
      <c r="W65" s="46">
        <v>3</v>
      </c>
      <c r="X65" s="177">
        <v>4</v>
      </c>
      <c r="Y65" s="51"/>
      <c r="Z65" s="14"/>
      <c r="AA65" s="48"/>
      <c r="AB65" s="93"/>
      <c r="AC65" s="93"/>
      <c r="AD65" s="93"/>
      <c r="AE65" s="93"/>
      <c r="AF65" s="16"/>
      <c r="AG65" s="51"/>
    </row>
    <row r="66" spans="1:33" ht="13.5" customHeight="1">
      <c r="A66" s="185" t="s">
        <v>283</v>
      </c>
      <c r="B66" s="185" t="s">
        <v>284</v>
      </c>
      <c r="C66" s="186">
        <v>3</v>
      </c>
      <c r="D66" s="186">
        <v>0</v>
      </c>
      <c r="E66" s="186">
        <v>0</v>
      </c>
      <c r="F66" s="186">
        <v>3</v>
      </c>
      <c r="G66" s="194">
        <v>5</v>
      </c>
      <c r="I66" s="160" t="s">
        <v>35</v>
      </c>
      <c r="J66" s="160" t="s">
        <v>101</v>
      </c>
      <c r="K66" s="161">
        <v>3</v>
      </c>
      <c r="L66" s="161">
        <v>0</v>
      </c>
      <c r="M66" s="161">
        <v>0</v>
      </c>
      <c r="N66" s="161">
        <v>3</v>
      </c>
      <c r="O66" s="178">
        <v>5</v>
      </c>
      <c r="Q66" s="57" t="s">
        <v>55</v>
      </c>
      <c r="R66" s="47" t="s">
        <v>369</v>
      </c>
      <c r="S66" s="47" t="s">
        <v>370</v>
      </c>
      <c r="T66" s="222">
        <v>0</v>
      </c>
      <c r="U66" s="222">
        <v>2</v>
      </c>
      <c r="V66" s="222">
        <v>0</v>
      </c>
      <c r="W66" s="222">
        <v>1</v>
      </c>
      <c r="X66" s="177">
        <v>1</v>
      </c>
      <c r="Y66" s="51"/>
      <c r="Z66" s="14"/>
      <c r="AA66" s="48"/>
      <c r="AB66" s="93"/>
      <c r="AC66" s="93"/>
      <c r="AD66" s="93"/>
      <c r="AE66" s="93"/>
      <c r="AF66" s="16"/>
      <c r="AG66" s="51"/>
    </row>
    <row r="67" spans="1:33" ht="15" customHeight="1">
      <c r="A67" s="185" t="s">
        <v>238</v>
      </c>
      <c r="B67" s="185" t="s">
        <v>239</v>
      </c>
      <c r="C67" s="186">
        <v>2</v>
      </c>
      <c r="D67" s="186">
        <v>0</v>
      </c>
      <c r="E67" s="186">
        <v>0</v>
      </c>
      <c r="F67" s="186">
        <v>2</v>
      </c>
      <c r="G67" s="186">
        <v>3</v>
      </c>
      <c r="I67" s="44" t="s">
        <v>371</v>
      </c>
      <c r="J67" s="44" t="s">
        <v>359</v>
      </c>
      <c r="K67" s="46">
        <v>3</v>
      </c>
      <c r="L67" s="46">
        <v>0</v>
      </c>
      <c r="M67" s="46">
        <v>0</v>
      </c>
      <c r="N67" s="46">
        <v>3</v>
      </c>
      <c r="O67" s="178">
        <v>5</v>
      </c>
      <c r="Q67" s="57" t="s">
        <v>55</v>
      </c>
      <c r="R67" s="160" t="s">
        <v>147</v>
      </c>
      <c r="S67" s="160" t="s">
        <v>30</v>
      </c>
      <c r="T67" s="200">
        <v>3</v>
      </c>
      <c r="U67" s="200">
        <v>0</v>
      </c>
      <c r="V67" s="200">
        <v>0</v>
      </c>
      <c r="W67" s="200">
        <v>3</v>
      </c>
      <c r="X67" s="273">
        <v>5</v>
      </c>
      <c r="Y67" s="51"/>
      <c r="Z67" s="14"/>
      <c r="AA67" s="48"/>
      <c r="AB67" s="93"/>
      <c r="AC67" s="93"/>
      <c r="AD67" s="93"/>
      <c r="AE67" s="93"/>
      <c r="AF67" s="16"/>
      <c r="AG67" s="53"/>
    </row>
    <row r="68" spans="1:33" ht="15" customHeight="1">
      <c r="A68" s="322" t="s">
        <v>15</v>
      </c>
      <c r="B68" s="323"/>
      <c r="C68" s="1">
        <f>SUM(C62:C68)</f>
        <v>14</v>
      </c>
      <c r="D68" s="1">
        <f>SUM(D62:D68)</f>
        <v>0</v>
      </c>
      <c r="E68" s="1">
        <f>SUM(E62:E68)</f>
        <v>6</v>
      </c>
      <c r="F68" s="1">
        <f>SUM(F62:F68)</f>
        <v>17</v>
      </c>
      <c r="G68" s="27">
        <f>SUM(G62:G68)</f>
        <v>26</v>
      </c>
      <c r="I68" s="324" t="s">
        <v>15</v>
      </c>
      <c r="J68" s="325"/>
      <c r="K68" s="132">
        <v>17</v>
      </c>
      <c r="L68" s="132">
        <v>2</v>
      </c>
      <c r="M68" s="132">
        <v>2</v>
      </c>
      <c r="N68" s="132">
        <v>19</v>
      </c>
      <c r="O68" s="133">
        <v>30</v>
      </c>
      <c r="P68" s="6"/>
      <c r="Q68" s="57"/>
      <c r="R68" s="160" t="s">
        <v>235</v>
      </c>
      <c r="S68" s="160" t="s">
        <v>68</v>
      </c>
      <c r="T68" s="200">
        <v>3</v>
      </c>
      <c r="U68" s="200">
        <v>0</v>
      </c>
      <c r="V68" s="200">
        <v>2</v>
      </c>
      <c r="W68" s="200">
        <v>4</v>
      </c>
      <c r="X68" s="273">
        <v>7</v>
      </c>
      <c r="Y68" s="51"/>
      <c r="Z68" s="14"/>
      <c r="AA68" s="48"/>
      <c r="AB68" s="93"/>
      <c r="AC68" s="93"/>
      <c r="AD68" s="93"/>
      <c r="AE68" s="93"/>
      <c r="AF68" s="16"/>
      <c r="AG68" s="53"/>
    </row>
    <row r="69" spans="8:33" ht="24.75" customHeight="1">
      <c r="H69" s="6"/>
      <c r="Q69" s="57"/>
      <c r="R69" s="341" t="s">
        <v>57</v>
      </c>
      <c r="S69" s="342"/>
      <c r="T69" s="223">
        <v>9</v>
      </c>
      <c r="U69" s="223">
        <v>2</v>
      </c>
      <c r="V69" s="223">
        <f>SUM(V68:V70)</f>
        <v>0</v>
      </c>
      <c r="W69" s="223">
        <v>11</v>
      </c>
      <c r="X69" s="58">
        <v>17</v>
      </c>
      <c r="Y69" s="51"/>
      <c r="Z69" s="14"/>
      <c r="AA69" s="48"/>
      <c r="AB69" s="93"/>
      <c r="AC69" s="93"/>
      <c r="AD69" s="93"/>
      <c r="AE69" s="93"/>
      <c r="AF69" s="16"/>
      <c r="AG69" s="53"/>
    </row>
    <row r="70" spans="1:33" s="6" customFormat="1" ht="17.25" customHeight="1">
      <c r="A70" s="350"/>
      <c r="B70" s="351"/>
      <c r="C70" s="94"/>
      <c r="D70" s="94"/>
      <c r="E70" s="94"/>
      <c r="F70" s="94"/>
      <c r="G70" s="95"/>
      <c r="H70" s="4"/>
      <c r="P70" s="4"/>
      <c r="Q70" s="156"/>
      <c r="R70" s="160"/>
      <c r="S70" s="160"/>
      <c r="T70" s="200"/>
      <c r="U70" s="200"/>
      <c r="V70" s="200"/>
      <c r="W70" s="200"/>
      <c r="X70" s="273"/>
      <c r="Y70" s="51"/>
      <c r="Z70" s="91" t="s">
        <v>59</v>
      </c>
      <c r="AA70" s="63"/>
      <c r="AB70" s="1">
        <f>SUM(AB62:AB69)</f>
        <v>3</v>
      </c>
      <c r="AC70" s="1">
        <f>SUM(AC62:AC69)</f>
        <v>0</v>
      </c>
      <c r="AD70" s="1">
        <f>SUM(AD62:AD69)</f>
        <v>2</v>
      </c>
      <c r="AE70" s="1">
        <f>SUM(AE62:AE69)</f>
        <v>4</v>
      </c>
      <c r="AF70" s="64">
        <f>SUM(AF62:AF69)</f>
        <v>7</v>
      </c>
      <c r="AG70" s="67"/>
    </row>
    <row r="71" spans="1:33" ht="15" customHeight="1">
      <c r="A71" s="96"/>
      <c r="B71" s="97"/>
      <c r="C71" s="94"/>
      <c r="D71" s="94"/>
      <c r="E71" s="94"/>
      <c r="F71" s="94"/>
      <c r="G71" s="95"/>
      <c r="Q71" s="156" t="s">
        <v>56</v>
      </c>
      <c r="R71" s="44" t="s">
        <v>371</v>
      </c>
      <c r="S71" s="44" t="s">
        <v>359</v>
      </c>
      <c r="T71" s="46">
        <v>3</v>
      </c>
      <c r="U71" s="46">
        <v>0</v>
      </c>
      <c r="V71" s="46">
        <v>0</v>
      </c>
      <c r="W71" s="46">
        <v>3</v>
      </c>
      <c r="X71" s="178">
        <v>5</v>
      </c>
      <c r="Y71" s="51"/>
      <c r="Z71" s="3"/>
      <c r="AA71" s="12"/>
      <c r="AB71" s="12"/>
      <c r="AC71" s="12"/>
      <c r="AD71" s="12"/>
      <c r="AE71" s="12"/>
      <c r="AF71" s="13"/>
      <c r="AG71" s="53"/>
    </row>
    <row r="72" spans="1:33" ht="15" customHeight="1">
      <c r="A72" s="96"/>
      <c r="B72" s="97"/>
      <c r="C72" s="94"/>
      <c r="D72" s="94"/>
      <c r="E72" s="94"/>
      <c r="F72" s="94"/>
      <c r="G72" s="95"/>
      <c r="Q72" s="156" t="s">
        <v>56</v>
      </c>
      <c r="R72" s="160" t="s">
        <v>35</v>
      </c>
      <c r="S72" s="160" t="s">
        <v>101</v>
      </c>
      <c r="T72" s="200">
        <v>3</v>
      </c>
      <c r="U72" s="200">
        <v>0</v>
      </c>
      <c r="V72" s="200">
        <v>0</v>
      </c>
      <c r="W72" s="200">
        <v>3</v>
      </c>
      <c r="X72" s="273">
        <v>5</v>
      </c>
      <c r="Z72" s="3"/>
      <c r="AA72" s="12"/>
      <c r="AB72" s="12"/>
      <c r="AC72" s="12"/>
      <c r="AD72" s="12"/>
      <c r="AE72" s="12"/>
      <c r="AF72" s="13"/>
      <c r="AG72" s="53"/>
    </row>
    <row r="73" spans="1:33" ht="15" customHeight="1">
      <c r="A73" s="319" t="s">
        <v>31</v>
      </c>
      <c r="B73" s="320"/>
      <c r="C73" s="320"/>
      <c r="D73" s="320"/>
      <c r="E73" s="320"/>
      <c r="F73" s="320"/>
      <c r="G73" s="321"/>
      <c r="J73" s="219" t="s">
        <v>31</v>
      </c>
      <c r="K73" s="220"/>
      <c r="L73" s="220"/>
      <c r="M73" s="220"/>
      <c r="N73" s="220"/>
      <c r="O73" s="221"/>
      <c r="Q73" s="156" t="s">
        <v>56</v>
      </c>
      <c r="R73" s="44" t="s">
        <v>371</v>
      </c>
      <c r="S73" s="117" t="s">
        <v>372</v>
      </c>
      <c r="T73" s="46">
        <v>2</v>
      </c>
      <c r="U73" s="46">
        <v>0</v>
      </c>
      <c r="V73" s="46">
        <v>0</v>
      </c>
      <c r="W73" s="46">
        <v>2</v>
      </c>
      <c r="X73" s="173">
        <v>3</v>
      </c>
      <c r="Y73" s="51"/>
      <c r="Z73" s="319" t="s">
        <v>31</v>
      </c>
      <c r="AA73" s="320"/>
      <c r="AB73" s="320"/>
      <c r="AC73" s="320"/>
      <c r="AD73" s="320"/>
      <c r="AE73" s="320"/>
      <c r="AF73" s="321"/>
      <c r="AG73" s="53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124" t="s">
        <v>2</v>
      </c>
      <c r="J74" s="125" t="s">
        <v>3</v>
      </c>
      <c r="K74" s="126" t="s">
        <v>0</v>
      </c>
      <c r="L74" s="126" t="s">
        <v>4</v>
      </c>
      <c r="M74" s="126" t="s">
        <v>5</v>
      </c>
      <c r="N74" s="126" t="s">
        <v>6</v>
      </c>
      <c r="O74" s="127" t="s">
        <v>7</v>
      </c>
      <c r="Q74" s="156"/>
      <c r="R74" s="44"/>
      <c r="S74" s="117"/>
      <c r="T74" s="46"/>
      <c r="U74" s="46"/>
      <c r="V74" s="46"/>
      <c r="W74" s="46"/>
      <c r="X74" s="173"/>
      <c r="Y74" s="51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53"/>
    </row>
    <row r="75" spans="1:33" ht="15" customHeight="1">
      <c r="A75" s="20"/>
      <c r="B75" s="21"/>
      <c r="C75" s="22"/>
      <c r="D75" s="22"/>
      <c r="E75" s="22"/>
      <c r="F75" s="22"/>
      <c r="G75" s="127"/>
      <c r="I75" s="160" t="s">
        <v>240</v>
      </c>
      <c r="J75" s="160" t="s">
        <v>70</v>
      </c>
      <c r="K75" s="161">
        <v>3</v>
      </c>
      <c r="L75" s="161">
        <v>0</v>
      </c>
      <c r="M75" s="161">
        <v>2</v>
      </c>
      <c r="N75" s="161">
        <v>4</v>
      </c>
      <c r="O75" s="178">
        <v>7</v>
      </c>
      <c r="Q75" s="156"/>
      <c r="R75" s="99"/>
      <c r="S75" s="100"/>
      <c r="T75" s="46"/>
      <c r="U75" s="46"/>
      <c r="V75" s="46"/>
      <c r="W75" s="46"/>
      <c r="X75" s="135"/>
      <c r="Y75" s="51"/>
      <c r="Z75" s="20"/>
      <c r="AA75" s="21"/>
      <c r="AB75" s="22"/>
      <c r="AC75" s="22"/>
      <c r="AD75" s="22"/>
      <c r="AE75" s="22"/>
      <c r="AF75" s="127"/>
      <c r="AG75" s="157"/>
    </row>
    <row r="76" spans="1:33" ht="15" customHeight="1">
      <c r="A76" s="185" t="s">
        <v>285</v>
      </c>
      <c r="B76" s="185" t="s">
        <v>286</v>
      </c>
      <c r="C76" s="186">
        <v>3</v>
      </c>
      <c r="D76" s="186">
        <v>0</v>
      </c>
      <c r="E76" s="186">
        <v>0</v>
      </c>
      <c r="F76" s="186">
        <v>3</v>
      </c>
      <c r="G76" s="184">
        <v>6</v>
      </c>
      <c r="I76" s="160" t="s">
        <v>148</v>
      </c>
      <c r="J76" s="160" t="s">
        <v>149</v>
      </c>
      <c r="K76" s="161">
        <v>3</v>
      </c>
      <c r="L76" s="161">
        <v>2</v>
      </c>
      <c r="M76" s="161">
        <v>0</v>
      </c>
      <c r="N76" s="161">
        <v>3</v>
      </c>
      <c r="O76" s="177">
        <v>7</v>
      </c>
      <c r="Q76" s="156"/>
      <c r="R76" s="308" t="s">
        <v>58</v>
      </c>
      <c r="S76" s="309"/>
      <c r="T76" s="223">
        <f>SUM(T70:T75)</f>
        <v>8</v>
      </c>
      <c r="U76" s="223">
        <f>SUM(U70:U75)</f>
        <v>0</v>
      </c>
      <c r="V76" s="223">
        <f>SUM(V70:V75)</f>
        <v>0</v>
      </c>
      <c r="W76" s="223">
        <f>SUM(W70:W75)</f>
        <v>8</v>
      </c>
      <c r="X76" s="223">
        <f>SUM(X70:X75)</f>
        <v>13</v>
      </c>
      <c r="Y76" s="51"/>
      <c r="Z76" s="160" t="s">
        <v>241</v>
      </c>
      <c r="AA76" s="160" t="s">
        <v>72</v>
      </c>
      <c r="AB76" s="161">
        <v>3</v>
      </c>
      <c r="AC76" s="161">
        <v>0</v>
      </c>
      <c r="AD76" s="161">
        <v>0</v>
      </c>
      <c r="AE76" s="161">
        <v>3</v>
      </c>
      <c r="AF76" s="162">
        <v>4</v>
      </c>
      <c r="AG76" s="53"/>
    </row>
    <row r="77" spans="1:33" ht="15" customHeight="1">
      <c r="A77" s="185" t="s">
        <v>283</v>
      </c>
      <c r="B77" s="185" t="s">
        <v>287</v>
      </c>
      <c r="C77" s="186">
        <v>3</v>
      </c>
      <c r="D77" s="186">
        <v>0</v>
      </c>
      <c r="E77" s="186">
        <v>0</v>
      </c>
      <c r="F77" s="186">
        <v>3</v>
      </c>
      <c r="G77" s="184">
        <v>5</v>
      </c>
      <c r="I77" s="44" t="s">
        <v>373</v>
      </c>
      <c r="J77" s="100" t="s">
        <v>139</v>
      </c>
      <c r="K77" s="46">
        <v>3</v>
      </c>
      <c r="L77" s="46">
        <v>0</v>
      </c>
      <c r="M77" s="46">
        <v>2</v>
      </c>
      <c r="N77" s="46">
        <v>4</v>
      </c>
      <c r="O77" s="177">
        <v>7</v>
      </c>
      <c r="P77" s="6"/>
      <c r="Q77" s="156"/>
      <c r="R77" s="271" t="s">
        <v>59</v>
      </c>
      <c r="S77" s="271"/>
      <c r="T77" s="276">
        <v>17</v>
      </c>
      <c r="U77" s="276">
        <v>2</v>
      </c>
      <c r="V77" s="276">
        <v>2</v>
      </c>
      <c r="W77" s="276">
        <v>19</v>
      </c>
      <c r="X77" s="276">
        <v>30</v>
      </c>
      <c r="Y77" s="51"/>
      <c r="Z77" s="14"/>
      <c r="AA77" s="48"/>
      <c r="AB77" s="93"/>
      <c r="AC77" s="93"/>
      <c r="AD77" s="93"/>
      <c r="AE77" s="93"/>
      <c r="AF77" s="16"/>
      <c r="AG77" s="53"/>
    </row>
    <row r="78" spans="1:33" ht="15" customHeight="1">
      <c r="A78" s="185" t="s">
        <v>283</v>
      </c>
      <c r="B78" s="185" t="s">
        <v>75</v>
      </c>
      <c r="C78" s="186">
        <v>3</v>
      </c>
      <c r="D78" s="186">
        <v>0</v>
      </c>
      <c r="E78" s="186">
        <v>0</v>
      </c>
      <c r="F78" s="186">
        <v>3</v>
      </c>
      <c r="G78" s="184">
        <v>5</v>
      </c>
      <c r="I78" s="160" t="s">
        <v>73</v>
      </c>
      <c r="J78" s="160" t="s">
        <v>75</v>
      </c>
      <c r="K78" s="161">
        <v>3</v>
      </c>
      <c r="L78" s="161">
        <v>0</v>
      </c>
      <c r="M78" s="161">
        <v>0</v>
      </c>
      <c r="N78" s="161">
        <v>3</v>
      </c>
      <c r="O78" s="177">
        <v>5</v>
      </c>
      <c r="Q78" s="56"/>
      <c r="R78" s="277"/>
      <c r="S78" s="277"/>
      <c r="T78" s="274"/>
      <c r="U78" s="274"/>
      <c r="V78" s="274"/>
      <c r="W78" s="274"/>
      <c r="X78" s="275"/>
      <c r="Y78" s="55"/>
      <c r="Z78" s="14"/>
      <c r="AA78" s="48"/>
      <c r="AB78" s="93"/>
      <c r="AC78" s="93"/>
      <c r="AD78" s="93"/>
      <c r="AE78" s="93"/>
      <c r="AF78" s="16"/>
      <c r="AG78" s="53"/>
    </row>
    <row r="79" spans="1:33" ht="15" customHeight="1">
      <c r="A79" s="185" t="s">
        <v>97</v>
      </c>
      <c r="B79" s="187" t="s">
        <v>98</v>
      </c>
      <c r="C79" s="186">
        <v>3</v>
      </c>
      <c r="D79" s="186">
        <v>0</v>
      </c>
      <c r="E79" s="186">
        <v>0</v>
      </c>
      <c r="F79" s="186">
        <v>3</v>
      </c>
      <c r="G79" s="188">
        <v>5</v>
      </c>
      <c r="I79" s="167" t="s">
        <v>242</v>
      </c>
      <c r="J79" s="167" t="s">
        <v>74</v>
      </c>
      <c r="K79" s="161">
        <v>0</v>
      </c>
      <c r="L79" s="161">
        <v>0</v>
      </c>
      <c r="M79" s="161">
        <v>0</v>
      </c>
      <c r="N79" s="161">
        <v>0</v>
      </c>
      <c r="O79" s="161">
        <v>4</v>
      </c>
      <c r="Q79" s="3"/>
      <c r="R79" s="12"/>
      <c r="S79" s="12"/>
      <c r="T79" s="12"/>
      <c r="U79" s="12"/>
      <c r="V79" s="12"/>
      <c r="W79" s="12"/>
      <c r="X79" s="13"/>
      <c r="Y79" s="51"/>
      <c r="Z79" s="14"/>
      <c r="AA79" s="48"/>
      <c r="AB79" s="93"/>
      <c r="AC79" s="93"/>
      <c r="AD79" s="93"/>
      <c r="AE79" s="93"/>
      <c r="AF79" s="16"/>
      <c r="AG79" s="53"/>
    </row>
    <row r="80" spans="1:33" ht="15.75">
      <c r="A80" s="181" t="s">
        <v>35</v>
      </c>
      <c r="B80" s="196" t="s">
        <v>50</v>
      </c>
      <c r="C80" s="182">
        <v>3</v>
      </c>
      <c r="D80" s="182">
        <v>0</v>
      </c>
      <c r="E80" s="182">
        <v>0</v>
      </c>
      <c r="F80" s="182">
        <v>3</v>
      </c>
      <c r="G80" s="184">
        <v>5</v>
      </c>
      <c r="H80" s="6"/>
      <c r="I80" s="167"/>
      <c r="J80" s="167"/>
      <c r="K80" s="161"/>
      <c r="L80" s="161"/>
      <c r="M80" s="161"/>
      <c r="N80" s="161"/>
      <c r="O80" s="161"/>
      <c r="Q80" s="156"/>
      <c r="R80" s="306" t="s">
        <v>31</v>
      </c>
      <c r="S80" s="306"/>
      <c r="T80" s="306"/>
      <c r="U80" s="306"/>
      <c r="V80" s="306"/>
      <c r="W80" s="306"/>
      <c r="X80" s="307"/>
      <c r="Y80" s="51"/>
      <c r="Z80" s="14"/>
      <c r="AA80" s="48"/>
      <c r="AB80" s="93"/>
      <c r="AC80" s="93"/>
      <c r="AD80" s="93"/>
      <c r="AE80" s="93"/>
      <c r="AF80" s="16"/>
      <c r="AG80" s="53"/>
    </row>
    <row r="81" spans="1:33" s="6" customFormat="1" ht="12.75" customHeight="1">
      <c r="A81" s="185" t="s">
        <v>288</v>
      </c>
      <c r="B81" s="187" t="s">
        <v>289</v>
      </c>
      <c r="C81" s="186">
        <v>0</v>
      </c>
      <c r="D81" s="186">
        <v>0</v>
      </c>
      <c r="E81" s="186">
        <v>0</v>
      </c>
      <c r="F81" s="186">
        <v>0</v>
      </c>
      <c r="G81" s="186">
        <v>4</v>
      </c>
      <c r="H81" s="4"/>
      <c r="I81" s="324" t="s">
        <v>15</v>
      </c>
      <c r="J81" s="325"/>
      <c r="K81" s="136">
        <v>12</v>
      </c>
      <c r="L81" s="136">
        <v>2</v>
      </c>
      <c r="M81" s="136">
        <v>4</v>
      </c>
      <c r="N81" s="136">
        <v>14</v>
      </c>
      <c r="O81" s="137">
        <v>30</v>
      </c>
      <c r="P81" s="4"/>
      <c r="Q81" s="57"/>
      <c r="R81" s="266" t="s">
        <v>2</v>
      </c>
      <c r="S81" s="266" t="s">
        <v>3</v>
      </c>
      <c r="T81" s="28" t="s">
        <v>0</v>
      </c>
      <c r="U81" s="28" t="s">
        <v>4</v>
      </c>
      <c r="V81" s="28" t="s">
        <v>5</v>
      </c>
      <c r="W81" s="28" t="s">
        <v>6</v>
      </c>
      <c r="X81" s="267" t="s">
        <v>7</v>
      </c>
      <c r="Y81" s="51"/>
      <c r="Z81" s="14"/>
      <c r="AA81" s="48"/>
      <c r="AB81" s="93"/>
      <c r="AC81" s="93"/>
      <c r="AD81" s="93"/>
      <c r="AE81" s="93"/>
      <c r="AF81" s="16"/>
      <c r="AG81" s="67"/>
    </row>
    <row r="82" spans="1:33" ht="15" customHeight="1">
      <c r="A82" s="14"/>
      <c r="B82" s="50"/>
      <c r="C82" s="82"/>
      <c r="D82" s="98"/>
      <c r="E82" s="98"/>
      <c r="F82" s="98"/>
      <c r="G82" s="26"/>
      <c r="Q82" s="57" t="s">
        <v>55</v>
      </c>
      <c r="R82" s="160" t="s">
        <v>240</v>
      </c>
      <c r="S82" s="160" t="s">
        <v>70</v>
      </c>
      <c r="T82" s="200">
        <v>3</v>
      </c>
      <c r="U82" s="200">
        <v>0</v>
      </c>
      <c r="V82" s="200">
        <v>2</v>
      </c>
      <c r="W82" s="200">
        <v>4</v>
      </c>
      <c r="X82" s="273">
        <v>7</v>
      </c>
      <c r="Y82" s="51"/>
      <c r="Z82" s="14"/>
      <c r="AA82" s="48"/>
      <c r="AB82" s="93"/>
      <c r="AC82" s="93"/>
      <c r="AD82" s="93"/>
      <c r="AE82" s="93"/>
      <c r="AF82" s="16"/>
      <c r="AG82" s="53"/>
    </row>
    <row r="83" spans="1:33" ht="15" customHeight="1">
      <c r="A83" s="14"/>
      <c r="B83" s="50"/>
      <c r="C83" s="82"/>
      <c r="D83" s="98"/>
      <c r="E83" s="98"/>
      <c r="F83" s="98"/>
      <c r="G83" s="26"/>
      <c r="Q83" s="57" t="s">
        <v>55</v>
      </c>
      <c r="R83" s="160" t="s">
        <v>73</v>
      </c>
      <c r="S83" s="160" t="s">
        <v>75</v>
      </c>
      <c r="T83" s="200">
        <v>3</v>
      </c>
      <c r="U83" s="200">
        <v>0</v>
      </c>
      <c r="V83" s="200">
        <v>0</v>
      </c>
      <c r="W83" s="200">
        <v>3</v>
      </c>
      <c r="X83" s="272">
        <v>5</v>
      </c>
      <c r="Y83" s="51"/>
      <c r="Z83" s="14"/>
      <c r="AA83" s="48"/>
      <c r="AB83" s="93"/>
      <c r="AC83" s="93"/>
      <c r="AD83" s="93"/>
      <c r="AE83" s="93"/>
      <c r="AF83" s="16"/>
      <c r="AG83" s="53"/>
    </row>
    <row r="84" spans="1:33" ht="15" customHeight="1">
      <c r="A84" s="322" t="s">
        <v>15</v>
      </c>
      <c r="B84" s="323"/>
      <c r="C84" s="28">
        <f>SUM(C76:C81)</f>
        <v>15</v>
      </c>
      <c r="D84" s="28">
        <f>SUM(D76:D81)</f>
        <v>0</v>
      </c>
      <c r="E84" s="28">
        <f>SUM(E76:E81)</f>
        <v>0</v>
      </c>
      <c r="F84" s="28">
        <f>SUM(F76:F81)</f>
        <v>15</v>
      </c>
      <c r="G84" s="29">
        <f>SUM(G76:G83)</f>
        <v>30</v>
      </c>
      <c r="Q84" s="57"/>
      <c r="R84" s="160" t="s">
        <v>148</v>
      </c>
      <c r="S84" s="160" t="s">
        <v>149</v>
      </c>
      <c r="T84" s="200">
        <v>3</v>
      </c>
      <c r="U84" s="200">
        <v>2</v>
      </c>
      <c r="V84" s="200">
        <v>0</v>
      </c>
      <c r="W84" s="200">
        <v>3</v>
      </c>
      <c r="X84" s="272">
        <v>7</v>
      </c>
      <c r="Y84" s="51"/>
      <c r="Z84" s="91" t="s">
        <v>59</v>
      </c>
      <c r="AA84" s="63"/>
      <c r="AB84" s="1">
        <f>SUM(AB76)</f>
        <v>3</v>
      </c>
      <c r="AC84" s="1">
        <f>SUM(AC76)</f>
        <v>0</v>
      </c>
      <c r="AD84" s="1">
        <f>SUM(AD76)</f>
        <v>0</v>
      </c>
      <c r="AE84" s="1">
        <f>SUM(AE76)</f>
        <v>3</v>
      </c>
      <c r="AF84" s="27">
        <f>SUM(AF76)</f>
        <v>4</v>
      </c>
      <c r="AG84" s="53"/>
    </row>
    <row r="85" spans="1:33" ht="15" customHeight="1">
      <c r="A85" s="350"/>
      <c r="B85" s="351"/>
      <c r="C85" s="33"/>
      <c r="D85" s="33"/>
      <c r="E85" s="33"/>
      <c r="F85" s="33"/>
      <c r="G85" s="34"/>
      <c r="I85" s="219" t="s">
        <v>36</v>
      </c>
      <c r="J85" s="220"/>
      <c r="K85" s="220"/>
      <c r="L85" s="220"/>
      <c r="M85" s="220"/>
      <c r="N85" s="220"/>
      <c r="O85" s="221"/>
      <c r="Q85" s="156"/>
      <c r="R85" s="44" t="s">
        <v>373</v>
      </c>
      <c r="S85" s="100" t="s">
        <v>139</v>
      </c>
      <c r="T85" s="46">
        <v>3</v>
      </c>
      <c r="U85" s="46">
        <v>0</v>
      </c>
      <c r="V85" s="46">
        <v>2</v>
      </c>
      <c r="W85" s="46">
        <v>4</v>
      </c>
      <c r="X85" s="177">
        <v>7</v>
      </c>
      <c r="Y85" s="51"/>
      <c r="Z85" s="3"/>
      <c r="AA85" s="12"/>
      <c r="AB85" s="12"/>
      <c r="AC85" s="12"/>
      <c r="AD85" s="12"/>
      <c r="AE85" s="12"/>
      <c r="AF85" s="13"/>
      <c r="AG85" s="53"/>
    </row>
    <row r="86" spans="1:33" ht="15" customHeight="1">
      <c r="A86" s="319" t="s">
        <v>36</v>
      </c>
      <c r="B86" s="320"/>
      <c r="C86" s="320"/>
      <c r="D86" s="320"/>
      <c r="E86" s="320"/>
      <c r="F86" s="320"/>
      <c r="G86" s="321"/>
      <c r="I86" s="124" t="s">
        <v>2</v>
      </c>
      <c r="J86" s="125" t="s">
        <v>3</v>
      </c>
      <c r="K86" s="126" t="s">
        <v>0</v>
      </c>
      <c r="L86" s="126" t="s">
        <v>4</v>
      </c>
      <c r="M86" s="126" t="s">
        <v>5</v>
      </c>
      <c r="N86" s="126" t="s">
        <v>6</v>
      </c>
      <c r="O86" s="127" t="s">
        <v>7</v>
      </c>
      <c r="Q86" s="156"/>
      <c r="R86" s="308" t="s">
        <v>57</v>
      </c>
      <c r="S86" s="309"/>
      <c r="T86" s="223">
        <v>12</v>
      </c>
      <c r="U86" s="223">
        <f>SUM(U83:U85)</f>
        <v>2</v>
      </c>
      <c r="V86" s="223">
        <v>4</v>
      </c>
      <c r="W86" s="223">
        <v>14</v>
      </c>
      <c r="X86" s="223">
        <v>26</v>
      </c>
      <c r="Y86" s="51"/>
      <c r="Z86" s="319" t="s">
        <v>36</v>
      </c>
      <c r="AA86" s="320"/>
      <c r="AB86" s="320"/>
      <c r="AC86" s="320"/>
      <c r="AD86" s="320"/>
      <c r="AE86" s="320"/>
      <c r="AF86" s="321"/>
      <c r="AG86" s="53"/>
    </row>
    <row r="87" spans="1:33" ht="15" customHeight="1">
      <c r="A87" s="20" t="s">
        <v>2</v>
      </c>
      <c r="B87" s="21" t="s">
        <v>3</v>
      </c>
      <c r="C87" s="22" t="s">
        <v>0</v>
      </c>
      <c r="D87" s="22" t="s">
        <v>4</v>
      </c>
      <c r="E87" s="22" t="s">
        <v>5</v>
      </c>
      <c r="F87" s="22" t="s">
        <v>6</v>
      </c>
      <c r="G87" s="23" t="s">
        <v>7</v>
      </c>
      <c r="I87" s="163" t="s">
        <v>243</v>
      </c>
      <c r="J87" s="163" t="s">
        <v>37</v>
      </c>
      <c r="K87" s="164">
        <v>0</v>
      </c>
      <c r="L87" s="164">
        <v>0</v>
      </c>
      <c r="M87" s="164">
        <v>6</v>
      </c>
      <c r="N87" s="164">
        <v>3</v>
      </c>
      <c r="O87" s="178">
        <v>5</v>
      </c>
      <c r="P87" s="6"/>
      <c r="Q87" s="156" t="s">
        <v>56</v>
      </c>
      <c r="R87" s="167" t="s">
        <v>242</v>
      </c>
      <c r="S87" s="167" t="s">
        <v>74</v>
      </c>
      <c r="T87" s="200">
        <v>0</v>
      </c>
      <c r="U87" s="200">
        <v>0</v>
      </c>
      <c r="V87" s="200">
        <v>0</v>
      </c>
      <c r="W87" s="200">
        <v>0</v>
      </c>
      <c r="X87" s="200">
        <v>4</v>
      </c>
      <c r="Y87" s="51"/>
      <c r="Z87" s="20" t="s">
        <v>2</v>
      </c>
      <c r="AA87" s="21" t="s">
        <v>3</v>
      </c>
      <c r="AB87" s="22" t="s">
        <v>0</v>
      </c>
      <c r="AC87" s="22" t="s">
        <v>4</v>
      </c>
      <c r="AD87" s="22" t="s">
        <v>5</v>
      </c>
      <c r="AE87" s="22" t="s">
        <v>6</v>
      </c>
      <c r="AF87" s="23" t="s">
        <v>7</v>
      </c>
      <c r="AG87" s="53"/>
    </row>
    <row r="88" spans="1:33" ht="15" customHeight="1">
      <c r="A88" s="20"/>
      <c r="B88" s="21"/>
      <c r="C88" s="22"/>
      <c r="D88" s="22"/>
      <c r="E88" s="22"/>
      <c r="F88" s="22"/>
      <c r="G88" s="172"/>
      <c r="I88" s="176" t="s">
        <v>244</v>
      </c>
      <c r="J88" s="167" t="s">
        <v>245</v>
      </c>
      <c r="K88" s="161">
        <v>2</v>
      </c>
      <c r="L88" s="161">
        <v>0</v>
      </c>
      <c r="M88" s="161">
        <v>0</v>
      </c>
      <c r="N88" s="161">
        <v>2</v>
      </c>
      <c r="O88" s="161">
        <v>3</v>
      </c>
      <c r="P88" s="6"/>
      <c r="Q88" s="156" t="s">
        <v>56</v>
      </c>
      <c r="R88" s="167"/>
      <c r="S88" s="167"/>
      <c r="T88" s="200"/>
      <c r="U88" s="200"/>
      <c r="V88" s="200"/>
      <c r="W88" s="200"/>
      <c r="X88" s="200"/>
      <c r="Y88" s="51"/>
      <c r="Z88" s="20"/>
      <c r="AA88" s="21"/>
      <c r="AB88" s="22"/>
      <c r="AC88" s="22"/>
      <c r="AD88" s="22"/>
      <c r="AE88" s="22"/>
      <c r="AF88" s="127"/>
      <c r="AG88" s="157"/>
    </row>
    <row r="89" spans="1:33" ht="15" customHeight="1">
      <c r="A89" s="185" t="s">
        <v>99</v>
      </c>
      <c r="B89" s="185" t="s">
        <v>100</v>
      </c>
      <c r="C89" s="186">
        <v>2</v>
      </c>
      <c r="D89" s="186">
        <v>0</v>
      </c>
      <c r="E89" s="186">
        <v>0</v>
      </c>
      <c r="F89" s="186">
        <v>2</v>
      </c>
      <c r="G89" s="195">
        <v>8</v>
      </c>
      <c r="I89" s="46" t="s">
        <v>73</v>
      </c>
      <c r="J89" s="44" t="s">
        <v>246</v>
      </c>
      <c r="K89" s="46">
        <v>3</v>
      </c>
      <c r="L89" s="46">
        <v>0</v>
      </c>
      <c r="M89" s="46">
        <v>0</v>
      </c>
      <c r="N89" s="46">
        <v>3</v>
      </c>
      <c r="O89" s="177">
        <v>5</v>
      </c>
      <c r="Q89" s="156"/>
      <c r="R89" s="78"/>
      <c r="S89" s="45"/>
      <c r="T89" s="46"/>
      <c r="U89" s="46"/>
      <c r="V89" s="46"/>
      <c r="W89" s="46"/>
      <c r="X89" s="101"/>
      <c r="Y89" s="51"/>
      <c r="Z89" s="14"/>
      <c r="AA89" s="48"/>
      <c r="AB89" s="93"/>
      <c r="AC89" s="93"/>
      <c r="AD89" s="93"/>
      <c r="AE89" s="93"/>
      <c r="AF89" s="16"/>
      <c r="AG89" s="53"/>
    </row>
    <row r="90" spans="1:33" ht="15" customHeight="1">
      <c r="A90" s="185" t="s">
        <v>290</v>
      </c>
      <c r="B90" s="187" t="s">
        <v>291</v>
      </c>
      <c r="C90" s="186">
        <v>3</v>
      </c>
      <c r="D90" s="186">
        <v>0</v>
      </c>
      <c r="E90" s="186">
        <v>0</v>
      </c>
      <c r="F90" s="186">
        <v>3</v>
      </c>
      <c r="G90" s="194">
        <v>6</v>
      </c>
      <c r="I90" s="46" t="s">
        <v>35</v>
      </c>
      <c r="J90" s="44" t="s">
        <v>374</v>
      </c>
      <c r="K90" s="46">
        <v>3</v>
      </c>
      <c r="L90" s="46">
        <v>0</v>
      </c>
      <c r="M90" s="46">
        <v>0</v>
      </c>
      <c r="N90" s="46">
        <v>3</v>
      </c>
      <c r="O90" s="177">
        <v>5</v>
      </c>
      <c r="Q90" s="156"/>
      <c r="R90" s="308" t="s">
        <v>58</v>
      </c>
      <c r="S90" s="309"/>
      <c r="T90" s="223">
        <v>0</v>
      </c>
      <c r="U90" s="223">
        <v>0</v>
      </c>
      <c r="V90" s="223">
        <v>0</v>
      </c>
      <c r="W90" s="223">
        <v>0</v>
      </c>
      <c r="X90" s="223">
        <v>4</v>
      </c>
      <c r="Y90" s="51"/>
      <c r="Z90" s="14"/>
      <c r="AA90" s="48"/>
      <c r="AB90" s="93"/>
      <c r="AC90" s="93"/>
      <c r="AD90" s="93"/>
      <c r="AE90" s="93"/>
      <c r="AF90" s="16"/>
      <c r="AG90" s="53"/>
    </row>
    <row r="91" spans="1:33" ht="15" customHeight="1">
      <c r="A91" s="185" t="s">
        <v>283</v>
      </c>
      <c r="B91" s="185" t="s">
        <v>246</v>
      </c>
      <c r="C91" s="186">
        <v>3</v>
      </c>
      <c r="D91" s="186">
        <v>0</v>
      </c>
      <c r="E91" s="186">
        <v>0</v>
      </c>
      <c r="F91" s="186">
        <v>3</v>
      </c>
      <c r="G91" s="194">
        <v>5</v>
      </c>
      <c r="I91" s="46" t="s">
        <v>35</v>
      </c>
      <c r="J91" s="44" t="s">
        <v>375</v>
      </c>
      <c r="K91" s="46">
        <v>3</v>
      </c>
      <c r="L91" s="46">
        <v>0</v>
      </c>
      <c r="M91" s="46">
        <v>0</v>
      </c>
      <c r="N91" s="46">
        <v>3</v>
      </c>
      <c r="O91" s="177">
        <v>5</v>
      </c>
      <c r="Q91" s="3"/>
      <c r="R91" s="271" t="s">
        <v>59</v>
      </c>
      <c r="S91" s="271"/>
      <c r="T91" s="28">
        <f>SUM(T85,T90)</f>
        <v>3</v>
      </c>
      <c r="U91" s="28">
        <f>SUM(U85,U90)</f>
        <v>0</v>
      </c>
      <c r="V91" s="28">
        <f>SUM(V85,V90)</f>
        <v>2</v>
      </c>
      <c r="W91" s="28">
        <f>SUM(W85,W90)</f>
        <v>4</v>
      </c>
      <c r="X91" s="28">
        <f>SUM(X85,X90)</f>
        <v>11</v>
      </c>
      <c r="Y91" s="51"/>
      <c r="Z91" s="14"/>
      <c r="AA91" s="48"/>
      <c r="AB91" s="93"/>
      <c r="AC91" s="93"/>
      <c r="AD91" s="93"/>
      <c r="AE91" s="93"/>
      <c r="AF91" s="16"/>
      <c r="AG91" s="53"/>
    </row>
    <row r="92" spans="1:33" ht="15" customHeight="1">
      <c r="A92" s="185" t="s">
        <v>35</v>
      </c>
      <c r="B92" s="185" t="s">
        <v>101</v>
      </c>
      <c r="C92" s="186">
        <v>3</v>
      </c>
      <c r="D92" s="186">
        <v>0</v>
      </c>
      <c r="E92" s="186">
        <v>0</v>
      </c>
      <c r="F92" s="186">
        <v>3</v>
      </c>
      <c r="G92" s="195">
        <v>5</v>
      </c>
      <c r="I92" s="46" t="s">
        <v>376</v>
      </c>
      <c r="J92" s="47" t="s">
        <v>377</v>
      </c>
      <c r="K92" s="222">
        <v>2</v>
      </c>
      <c r="L92" s="222">
        <v>0</v>
      </c>
      <c r="M92" s="222">
        <v>0</v>
      </c>
      <c r="N92" s="222">
        <v>2</v>
      </c>
      <c r="O92" s="222">
        <v>2</v>
      </c>
      <c r="Q92" s="57"/>
      <c r="R92" s="274" t="s">
        <v>36</v>
      </c>
      <c r="S92" s="274"/>
      <c r="T92" s="274"/>
      <c r="U92" s="274"/>
      <c r="V92" s="274"/>
      <c r="W92" s="274"/>
      <c r="X92" s="275"/>
      <c r="Y92" s="51"/>
      <c r="Z92" s="14"/>
      <c r="AA92" s="48"/>
      <c r="AB92" s="93"/>
      <c r="AC92" s="93"/>
      <c r="AD92" s="93"/>
      <c r="AE92" s="93"/>
      <c r="AF92" s="16"/>
      <c r="AG92" s="53"/>
    </row>
    <row r="93" spans="1:33" ht="15" customHeight="1">
      <c r="A93" s="181" t="s">
        <v>35</v>
      </c>
      <c r="B93" s="196" t="s">
        <v>51</v>
      </c>
      <c r="C93" s="182">
        <v>3</v>
      </c>
      <c r="D93" s="182">
        <v>0</v>
      </c>
      <c r="E93" s="182">
        <v>0</v>
      </c>
      <c r="F93" s="182">
        <v>3</v>
      </c>
      <c r="G93" s="195">
        <v>5</v>
      </c>
      <c r="I93" s="168" t="s">
        <v>35</v>
      </c>
      <c r="J93" s="168" t="s">
        <v>204</v>
      </c>
      <c r="K93" s="161">
        <v>3</v>
      </c>
      <c r="L93" s="161">
        <v>0</v>
      </c>
      <c r="M93" s="161">
        <v>0</v>
      </c>
      <c r="N93" s="161">
        <v>3</v>
      </c>
      <c r="O93" s="177">
        <v>5</v>
      </c>
      <c r="Q93" s="57"/>
      <c r="R93" s="266" t="s">
        <v>2</v>
      </c>
      <c r="S93" s="266" t="s">
        <v>3</v>
      </c>
      <c r="T93" s="28" t="s">
        <v>0</v>
      </c>
      <c r="U93" s="28" t="s">
        <v>4</v>
      </c>
      <c r="V93" s="28" t="s">
        <v>5</v>
      </c>
      <c r="W93" s="28" t="s">
        <v>6</v>
      </c>
      <c r="X93" s="267" t="s">
        <v>7</v>
      </c>
      <c r="Y93" s="51"/>
      <c r="Z93" s="14"/>
      <c r="AA93" s="48"/>
      <c r="AB93" s="93"/>
      <c r="AC93" s="93"/>
      <c r="AD93" s="93"/>
      <c r="AE93" s="93"/>
      <c r="AF93" s="16"/>
      <c r="AG93" s="53"/>
    </row>
    <row r="94" spans="1:33" ht="15" customHeight="1">
      <c r="A94" s="322" t="s">
        <v>15</v>
      </c>
      <c r="B94" s="323"/>
      <c r="C94" s="1">
        <f>SUM(C89:C93)</f>
        <v>14</v>
      </c>
      <c r="D94" s="1">
        <f>SUM(D89:D93)</f>
        <v>0</v>
      </c>
      <c r="E94" s="1">
        <f>SUM(E89:E93)</f>
        <v>0</v>
      </c>
      <c r="F94" s="1">
        <f>SUM(F89:F93)</f>
        <v>14</v>
      </c>
      <c r="G94" s="27">
        <f>SUM(G89:G93)</f>
        <v>29</v>
      </c>
      <c r="I94" s="324" t="s">
        <v>15</v>
      </c>
      <c r="J94" s="325"/>
      <c r="K94" s="136">
        <v>16</v>
      </c>
      <c r="L94" s="136">
        <v>0</v>
      </c>
      <c r="M94" s="136">
        <v>6</v>
      </c>
      <c r="N94" s="136">
        <v>19</v>
      </c>
      <c r="O94" s="137">
        <v>30</v>
      </c>
      <c r="Q94" s="57" t="s">
        <v>55</v>
      </c>
      <c r="R94" s="163" t="s">
        <v>243</v>
      </c>
      <c r="S94" s="163" t="s">
        <v>37</v>
      </c>
      <c r="T94" s="200">
        <v>0</v>
      </c>
      <c r="U94" s="200">
        <v>0</v>
      </c>
      <c r="V94" s="200">
        <v>6</v>
      </c>
      <c r="W94" s="200">
        <v>3</v>
      </c>
      <c r="X94" s="273">
        <v>5</v>
      </c>
      <c r="Y94" s="51"/>
      <c r="Z94" s="14"/>
      <c r="AA94" s="48"/>
      <c r="AB94" s="93"/>
      <c r="AC94" s="93"/>
      <c r="AD94" s="93"/>
      <c r="AE94" s="93"/>
      <c r="AF94" s="16"/>
      <c r="AG94" s="53"/>
    </row>
    <row r="95" spans="1:33" ht="15" customHeight="1">
      <c r="A95" s="350"/>
      <c r="B95" s="351"/>
      <c r="C95" s="94"/>
      <c r="D95" s="94"/>
      <c r="E95" s="94"/>
      <c r="F95" s="94"/>
      <c r="G95" s="95"/>
      <c r="Q95" s="57" t="s">
        <v>55</v>
      </c>
      <c r="R95" s="169" t="s">
        <v>73</v>
      </c>
      <c r="S95" s="169" t="s">
        <v>246</v>
      </c>
      <c r="T95" s="200">
        <v>3</v>
      </c>
      <c r="U95" s="200">
        <v>0</v>
      </c>
      <c r="V95" s="200">
        <v>0</v>
      </c>
      <c r="W95" s="200">
        <v>3</v>
      </c>
      <c r="X95" s="272">
        <v>5</v>
      </c>
      <c r="Y95" s="51"/>
      <c r="Z95" s="14"/>
      <c r="AA95" s="48"/>
      <c r="AB95" s="93"/>
      <c r="AC95" s="93"/>
      <c r="AD95" s="93"/>
      <c r="AE95" s="93"/>
      <c r="AF95" s="16"/>
      <c r="AG95" s="53"/>
    </row>
    <row r="96" spans="1:33" ht="15" customHeight="1">
      <c r="A96" s="96"/>
      <c r="B96" s="97"/>
      <c r="C96" s="94"/>
      <c r="D96" s="94"/>
      <c r="E96" s="94"/>
      <c r="F96" s="94"/>
      <c r="G96" s="95"/>
      <c r="I96" s="303" t="s">
        <v>39</v>
      </c>
      <c r="J96" s="304"/>
      <c r="K96" s="304"/>
      <c r="L96" s="304"/>
      <c r="M96" s="304"/>
      <c r="N96" s="304"/>
      <c r="O96" s="305"/>
      <c r="Q96" s="57"/>
      <c r="R96" s="176" t="s">
        <v>244</v>
      </c>
      <c r="S96" s="167" t="s">
        <v>245</v>
      </c>
      <c r="T96" s="161">
        <v>2</v>
      </c>
      <c r="U96" s="161">
        <v>0</v>
      </c>
      <c r="V96" s="161">
        <v>0</v>
      </c>
      <c r="W96" s="161">
        <v>2</v>
      </c>
      <c r="X96" s="161">
        <v>3</v>
      </c>
      <c r="Y96" s="51"/>
      <c r="Z96" s="91" t="s">
        <v>59</v>
      </c>
      <c r="AA96" s="63"/>
      <c r="AB96" s="1">
        <f>SUM(AB89:AB96)</f>
        <v>0</v>
      </c>
      <c r="AC96" s="1">
        <f>SUM(AC89:AC96)</f>
        <v>0</v>
      </c>
      <c r="AD96" s="1">
        <f>SUM(AD89:AD96)</f>
        <v>0</v>
      </c>
      <c r="AE96" s="1">
        <f>SUM(AE89:AE96)</f>
        <v>0</v>
      </c>
      <c r="AF96" s="64">
        <v>0</v>
      </c>
      <c r="AG96" s="53"/>
    </row>
    <row r="97" spans="1:33" ht="15" customHeight="1">
      <c r="A97" s="96"/>
      <c r="B97" s="97"/>
      <c r="C97" s="94"/>
      <c r="D97" s="94"/>
      <c r="E97" s="94"/>
      <c r="F97" s="94"/>
      <c r="G97" s="95"/>
      <c r="I97" s="124" t="s">
        <v>2</v>
      </c>
      <c r="J97" s="125" t="s">
        <v>3</v>
      </c>
      <c r="K97" s="126" t="s">
        <v>0</v>
      </c>
      <c r="L97" s="126" t="s">
        <v>4</v>
      </c>
      <c r="M97" s="126" t="s">
        <v>5</v>
      </c>
      <c r="N97" s="126" t="s">
        <v>6</v>
      </c>
      <c r="O97" s="127" t="s">
        <v>7</v>
      </c>
      <c r="Q97" s="156" t="s">
        <v>56</v>
      </c>
      <c r="R97" s="308" t="s">
        <v>57</v>
      </c>
      <c r="S97" s="309"/>
      <c r="T97" s="223">
        <f>SUM(T93:T96)</f>
        <v>5</v>
      </c>
      <c r="U97" s="223">
        <f>SUM(U93:U96)</f>
        <v>0</v>
      </c>
      <c r="V97" s="223">
        <f>SUM(V93:V96)</f>
        <v>6</v>
      </c>
      <c r="W97" s="223">
        <f>SUM(W93:W96)</f>
        <v>8</v>
      </c>
      <c r="X97" s="58">
        <v>10</v>
      </c>
      <c r="Y97" s="55"/>
      <c r="Z97" s="52"/>
      <c r="AA97" s="53"/>
      <c r="AB97" s="53"/>
      <c r="AC97" s="53"/>
      <c r="AD97" s="53"/>
      <c r="AE97" s="53"/>
      <c r="AF97" s="54"/>
      <c r="AG97" s="53"/>
    </row>
    <row r="98" spans="1:33" ht="15" customHeight="1">
      <c r="A98" s="319" t="s">
        <v>39</v>
      </c>
      <c r="B98" s="320"/>
      <c r="C98" s="320"/>
      <c r="D98" s="320"/>
      <c r="E98" s="320"/>
      <c r="F98" s="320"/>
      <c r="G98" s="321"/>
      <c r="I98" s="160" t="s">
        <v>247</v>
      </c>
      <c r="J98" s="160" t="s">
        <v>40</v>
      </c>
      <c r="K98" s="161">
        <v>0</v>
      </c>
      <c r="L98" s="161">
        <v>0</v>
      </c>
      <c r="M98" s="161">
        <v>6</v>
      </c>
      <c r="N98" s="161">
        <v>3</v>
      </c>
      <c r="O98" s="178">
        <v>10</v>
      </c>
      <c r="Q98" s="156" t="s">
        <v>56</v>
      </c>
      <c r="R98" s="46" t="s">
        <v>35</v>
      </c>
      <c r="S98" s="44" t="s">
        <v>374</v>
      </c>
      <c r="T98" s="46">
        <v>3</v>
      </c>
      <c r="U98" s="46">
        <v>0</v>
      </c>
      <c r="V98" s="46">
        <v>0</v>
      </c>
      <c r="W98" s="46">
        <v>3</v>
      </c>
      <c r="X98" s="177">
        <v>5</v>
      </c>
      <c r="Y98" s="51"/>
      <c r="Z98" s="319" t="s">
        <v>39</v>
      </c>
      <c r="AA98" s="320"/>
      <c r="AB98" s="320"/>
      <c r="AC98" s="320"/>
      <c r="AD98" s="320"/>
      <c r="AE98" s="320"/>
      <c r="AF98" s="321"/>
      <c r="AG98" s="53"/>
    </row>
    <row r="99" spans="1:33" ht="14.25" customHeight="1">
      <c r="A99" s="20" t="s">
        <v>2</v>
      </c>
      <c r="B99" s="21" t="s">
        <v>3</v>
      </c>
      <c r="C99" s="22" t="s">
        <v>0</v>
      </c>
      <c r="D99" s="22" t="s">
        <v>4</v>
      </c>
      <c r="E99" s="22" t="s">
        <v>5</v>
      </c>
      <c r="F99" s="22" t="s">
        <v>6</v>
      </c>
      <c r="G99" s="23" t="s">
        <v>7</v>
      </c>
      <c r="I99" s="100" t="s">
        <v>73</v>
      </c>
      <c r="J99" s="292" t="s">
        <v>38</v>
      </c>
      <c r="K99" s="46">
        <v>3</v>
      </c>
      <c r="L99" s="46">
        <v>0</v>
      </c>
      <c r="M99" s="46">
        <v>0</v>
      </c>
      <c r="N99" s="46">
        <v>3</v>
      </c>
      <c r="O99" s="46">
        <v>5</v>
      </c>
      <c r="Q99" s="156" t="s">
        <v>56</v>
      </c>
      <c r="R99" s="46" t="s">
        <v>35</v>
      </c>
      <c r="S99" s="44" t="s">
        <v>375</v>
      </c>
      <c r="T99" s="46">
        <v>3</v>
      </c>
      <c r="U99" s="46">
        <v>0</v>
      </c>
      <c r="V99" s="46">
        <v>0</v>
      </c>
      <c r="W99" s="46">
        <v>3</v>
      </c>
      <c r="X99" s="177">
        <v>5</v>
      </c>
      <c r="Y99" s="51"/>
      <c r="Z99" s="20" t="s">
        <v>2</v>
      </c>
      <c r="AA99" s="21" t="s">
        <v>3</v>
      </c>
      <c r="AB99" s="22" t="s">
        <v>0</v>
      </c>
      <c r="AC99" s="22" t="s">
        <v>4</v>
      </c>
      <c r="AD99" s="22" t="s">
        <v>5</v>
      </c>
      <c r="AE99" s="22" t="s">
        <v>6</v>
      </c>
      <c r="AF99" s="23" t="s">
        <v>7</v>
      </c>
      <c r="AG99" s="53"/>
    </row>
    <row r="100" spans="1:33" ht="15" customHeight="1">
      <c r="A100" s="14" t="s">
        <v>102</v>
      </c>
      <c r="B100" s="15" t="s">
        <v>40</v>
      </c>
      <c r="C100" s="98">
        <v>0</v>
      </c>
      <c r="D100" s="98">
        <v>0</v>
      </c>
      <c r="E100" s="98">
        <v>4</v>
      </c>
      <c r="F100" s="98">
        <v>2</v>
      </c>
      <c r="G100" s="65">
        <v>9</v>
      </c>
      <c r="I100" s="160" t="s">
        <v>73</v>
      </c>
      <c r="J100" s="160" t="s">
        <v>248</v>
      </c>
      <c r="K100" s="161">
        <v>3</v>
      </c>
      <c r="L100" s="161">
        <v>0</v>
      </c>
      <c r="M100" s="161">
        <v>0</v>
      </c>
      <c r="N100" s="161">
        <v>3</v>
      </c>
      <c r="O100" s="178">
        <v>5</v>
      </c>
      <c r="Q100" s="156" t="s">
        <v>56</v>
      </c>
      <c r="R100" s="168" t="s">
        <v>35</v>
      </c>
      <c r="S100" s="168" t="s">
        <v>204</v>
      </c>
      <c r="T100" s="200">
        <v>3</v>
      </c>
      <c r="U100" s="200">
        <v>0</v>
      </c>
      <c r="V100" s="200">
        <v>0</v>
      </c>
      <c r="W100" s="200">
        <v>3</v>
      </c>
      <c r="X100" s="273">
        <v>5</v>
      </c>
      <c r="Y100" s="51"/>
      <c r="Z100" s="14"/>
      <c r="AA100" s="48"/>
      <c r="AB100" s="93"/>
      <c r="AC100" s="93"/>
      <c r="AD100" s="93"/>
      <c r="AE100" s="93"/>
      <c r="AF100" s="16"/>
      <c r="AG100" s="53"/>
    </row>
    <row r="101" spans="1:33" s="6" customFormat="1" ht="22.5" customHeight="1">
      <c r="A101" s="185" t="s">
        <v>283</v>
      </c>
      <c r="B101" s="185" t="s">
        <v>250</v>
      </c>
      <c r="C101" s="186">
        <v>3</v>
      </c>
      <c r="D101" s="186">
        <v>0</v>
      </c>
      <c r="E101" s="186">
        <v>0</v>
      </c>
      <c r="F101" s="186">
        <v>3</v>
      </c>
      <c r="G101" s="194">
        <v>5</v>
      </c>
      <c r="H101" s="4"/>
      <c r="I101" s="295" t="s">
        <v>35</v>
      </c>
      <c r="J101" s="293" t="s">
        <v>378</v>
      </c>
      <c r="K101" s="222">
        <v>3</v>
      </c>
      <c r="L101" s="222">
        <v>0</v>
      </c>
      <c r="M101" s="222">
        <v>0</v>
      </c>
      <c r="N101" s="222">
        <v>3</v>
      </c>
      <c r="O101" s="177">
        <v>5</v>
      </c>
      <c r="Q101" s="156" t="s">
        <v>56</v>
      </c>
      <c r="R101" s="46" t="s">
        <v>376</v>
      </c>
      <c r="S101" s="47" t="s">
        <v>377</v>
      </c>
      <c r="T101" s="222">
        <v>2</v>
      </c>
      <c r="U101" s="222">
        <v>0</v>
      </c>
      <c r="V101" s="222">
        <v>0</v>
      </c>
      <c r="W101" s="222">
        <v>2</v>
      </c>
      <c r="X101" s="222">
        <v>2</v>
      </c>
      <c r="Y101" s="51"/>
      <c r="Z101" s="14"/>
      <c r="AA101" s="48"/>
      <c r="AB101" s="93"/>
      <c r="AC101" s="93"/>
      <c r="AD101" s="93"/>
      <c r="AE101" s="93"/>
      <c r="AF101" s="16"/>
      <c r="AG101" s="67"/>
    </row>
    <row r="102" spans="1:33" s="6" customFormat="1" ht="22.5" customHeight="1">
      <c r="A102" s="185" t="s">
        <v>283</v>
      </c>
      <c r="B102" s="185" t="s">
        <v>292</v>
      </c>
      <c r="C102" s="186">
        <v>3</v>
      </c>
      <c r="D102" s="186">
        <v>0</v>
      </c>
      <c r="E102" s="186">
        <v>0</v>
      </c>
      <c r="F102" s="186">
        <v>3</v>
      </c>
      <c r="G102" s="194">
        <v>5</v>
      </c>
      <c r="H102" s="4"/>
      <c r="I102" s="295" t="s">
        <v>380</v>
      </c>
      <c r="J102" s="294" t="s">
        <v>32</v>
      </c>
      <c r="K102" s="222">
        <v>2</v>
      </c>
      <c r="L102" s="222">
        <v>0</v>
      </c>
      <c r="M102" s="222">
        <v>0</v>
      </c>
      <c r="N102" s="222">
        <v>0</v>
      </c>
      <c r="O102" s="222">
        <v>3</v>
      </c>
      <c r="Q102" s="156"/>
      <c r="R102" s="308" t="s">
        <v>58</v>
      </c>
      <c r="S102" s="309"/>
      <c r="T102" s="223">
        <v>13</v>
      </c>
      <c r="U102" s="223">
        <f>SUM(U100:U101)</f>
        <v>0</v>
      </c>
      <c r="V102" s="223">
        <f>SUM(V100:V101)</f>
        <v>0</v>
      </c>
      <c r="W102" s="223">
        <v>13</v>
      </c>
      <c r="X102" s="58">
        <v>20</v>
      </c>
      <c r="Y102" s="175"/>
      <c r="Z102" s="14"/>
      <c r="AA102" s="48"/>
      <c r="AB102" s="180"/>
      <c r="AC102" s="180"/>
      <c r="AD102" s="180"/>
      <c r="AE102" s="180"/>
      <c r="AF102" s="135"/>
      <c r="AG102" s="159"/>
    </row>
    <row r="103" spans="1:33" ht="15" customHeight="1">
      <c r="A103" s="185" t="s">
        <v>35</v>
      </c>
      <c r="B103" s="185" t="s">
        <v>52</v>
      </c>
      <c r="C103" s="186">
        <v>3</v>
      </c>
      <c r="D103" s="186">
        <v>0</v>
      </c>
      <c r="E103" s="186">
        <v>0</v>
      </c>
      <c r="F103" s="186">
        <v>3</v>
      </c>
      <c r="G103" s="195">
        <v>5</v>
      </c>
      <c r="I103" s="44" t="s">
        <v>381</v>
      </c>
      <c r="J103" s="116" t="s">
        <v>379</v>
      </c>
      <c r="K103" s="46">
        <v>2</v>
      </c>
      <c r="L103" s="46">
        <v>0</v>
      </c>
      <c r="M103" s="46">
        <v>0</v>
      </c>
      <c r="N103" s="46">
        <v>2</v>
      </c>
      <c r="O103" s="177">
        <v>2</v>
      </c>
      <c r="Q103" s="156"/>
      <c r="R103" s="271" t="s">
        <v>59</v>
      </c>
      <c r="S103" s="271"/>
      <c r="T103" s="28">
        <f>SUM(T99,T102)</f>
        <v>16</v>
      </c>
      <c r="U103" s="28">
        <f>SUM(U99,U102)</f>
        <v>0</v>
      </c>
      <c r="V103" s="28">
        <v>6</v>
      </c>
      <c r="W103" s="28">
        <v>19</v>
      </c>
      <c r="X103" s="29">
        <v>30</v>
      </c>
      <c r="Y103" s="51"/>
      <c r="Z103" s="14"/>
      <c r="AA103" s="48"/>
      <c r="AB103" s="93"/>
      <c r="AC103" s="93"/>
      <c r="AD103" s="93"/>
      <c r="AE103" s="93"/>
      <c r="AF103" s="16"/>
      <c r="AG103" s="53"/>
    </row>
    <row r="104" spans="1:33" ht="15" customHeight="1">
      <c r="A104" s="197" t="s">
        <v>35</v>
      </c>
      <c r="B104" s="198" t="s">
        <v>249</v>
      </c>
      <c r="C104" s="199">
        <v>2</v>
      </c>
      <c r="D104" s="199">
        <v>0</v>
      </c>
      <c r="E104" s="199">
        <v>0</v>
      </c>
      <c r="F104" s="199">
        <v>2</v>
      </c>
      <c r="G104" s="200">
        <v>3</v>
      </c>
      <c r="I104" s="324" t="s">
        <v>15</v>
      </c>
      <c r="J104" s="325"/>
      <c r="K104" s="136">
        <v>13</v>
      </c>
      <c r="L104" s="136">
        <v>0</v>
      </c>
      <c r="M104" s="136">
        <v>6</v>
      </c>
      <c r="N104" s="136">
        <v>14</v>
      </c>
      <c r="O104" s="137">
        <v>30</v>
      </c>
      <c r="Q104" s="3"/>
      <c r="R104" s="274" t="s">
        <v>39</v>
      </c>
      <c r="S104" s="274"/>
      <c r="T104" s="274"/>
      <c r="U104" s="274"/>
      <c r="V104" s="274"/>
      <c r="W104" s="274"/>
      <c r="X104" s="275"/>
      <c r="Y104" s="51"/>
      <c r="Z104" s="14"/>
      <c r="AA104" s="48"/>
      <c r="AB104" s="93"/>
      <c r="AC104" s="93"/>
      <c r="AD104" s="93"/>
      <c r="AE104" s="93"/>
      <c r="AF104" s="16"/>
      <c r="AG104" s="53"/>
    </row>
    <row r="105" spans="1:33" ht="21.75" customHeight="1">
      <c r="A105" s="185" t="s">
        <v>293</v>
      </c>
      <c r="B105" s="185" t="s">
        <v>294</v>
      </c>
      <c r="C105" s="186">
        <v>3</v>
      </c>
      <c r="D105" s="186">
        <v>0</v>
      </c>
      <c r="E105" s="186">
        <v>0</v>
      </c>
      <c r="F105" s="186">
        <v>3</v>
      </c>
      <c r="G105" s="184">
        <v>3</v>
      </c>
      <c r="H105" s="6"/>
      <c r="Q105" s="3"/>
      <c r="R105" s="266" t="s">
        <v>2</v>
      </c>
      <c r="S105" s="266" t="s">
        <v>3</v>
      </c>
      <c r="T105" s="28" t="s">
        <v>0</v>
      </c>
      <c r="U105" s="28" t="s">
        <v>4</v>
      </c>
      <c r="V105" s="28" t="s">
        <v>5</v>
      </c>
      <c r="W105" s="28" t="s">
        <v>6</v>
      </c>
      <c r="X105" s="267" t="s">
        <v>7</v>
      </c>
      <c r="Y105" s="51"/>
      <c r="Z105" s="14"/>
      <c r="AA105" s="48"/>
      <c r="AB105" s="93"/>
      <c r="AC105" s="93"/>
      <c r="AD105" s="93"/>
      <c r="AE105" s="93"/>
      <c r="AF105" s="16"/>
      <c r="AG105" s="53"/>
    </row>
    <row r="106" spans="1:33" ht="21.75" customHeight="1">
      <c r="A106" s="322" t="s">
        <v>15</v>
      </c>
      <c r="B106" s="323"/>
      <c r="C106" s="28">
        <f>SUM(C100:C105)</f>
        <v>14</v>
      </c>
      <c r="D106" s="28">
        <f>SUM(D100:D105)</f>
        <v>0</v>
      </c>
      <c r="E106" s="28">
        <f>SUM(E100:E105)</f>
        <v>4</v>
      </c>
      <c r="F106" s="28">
        <f>SUM(F100:F105)</f>
        <v>16</v>
      </c>
      <c r="G106" s="29">
        <f>SUM(G100:G105)</f>
        <v>30</v>
      </c>
      <c r="H106" s="6"/>
      <c r="Q106" s="57" t="s">
        <v>55</v>
      </c>
      <c r="R106" s="160" t="s">
        <v>247</v>
      </c>
      <c r="S106" s="160" t="s">
        <v>40</v>
      </c>
      <c r="T106" s="200">
        <v>0</v>
      </c>
      <c r="U106" s="200">
        <v>0</v>
      </c>
      <c r="V106" s="200">
        <v>6</v>
      </c>
      <c r="W106" s="200">
        <v>3</v>
      </c>
      <c r="X106" s="273">
        <v>10</v>
      </c>
      <c r="Y106" s="51"/>
      <c r="Z106" s="14"/>
      <c r="AA106" s="48"/>
      <c r="AB106" s="93"/>
      <c r="AC106" s="93"/>
      <c r="AD106" s="93"/>
      <c r="AE106" s="93"/>
      <c r="AF106" s="16"/>
      <c r="AG106" s="53"/>
    </row>
    <row r="107" spans="1:33" ht="15" customHeight="1">
      <c r="A107" s="350"/>
      <c r="B107" s="351"/>
      <c r="C107" s="33"/>
      <c r="D107" s="33"/>
      <c r="E107" s="33"/>
      <c r="F107" s="33"/>
      <c r="G107" s="34"/>
      <c r="Q107" s="57" t="s">
        <v>55</v>
      </c>
      <c r="R107" s="100" t="s">
        <v>73</v>
      </c>
      <c r="S107" s="292" t="s">
        <v>38</v>
      </c>
      <c r="T107" s="46">
        <v>3</v>
      </c>
      <c r="U107" s="46">
        <v>0</v>
      </c>
      <c r="V107" s="46">
        <v>0</v>
      </c>
      <c r="W107" s="46">
        <v>3</v>
      </c>
      <c r="X107" s="46">
        <v>5</v>
      </c>
      <c r="Y107" s="51"/>
      <c r="Z107" s="14"/>
      <c r="AA107" s="48"/>
      <c r="AB107" s="93"/>
      <c r="AC107" s="93"/>
      <c r="AD107" s="93"/>
      <c r="AE107" s="93"/>
      <c r="AF107" s="16"/>
      <c r="AG107" s="53"/>
    </row>
    <row r="108" spans="1:33" ht="15" customHeight="1">
      <c r="A108" s="35"/>
      <c r="B108" s="31"/>
      <c r="C108" s="31"/>
      <c r="D108" s="31"/>
      <c r="E108" s="31"/>
      <c r="F108" s="31"/>
      <c r="G108" s="32"/>
      <c r="Q108" s="57" t="s">
        <v>55</v>
      </c>
      <c r="R108" s="160" t="s">
        <v>73</v>
      </c>
      <c r="S108" s="160" t="s">
        <v>248</v>
      </c>
      <c r="T108" s="161">
        <v>3</v>
      </c>
      <c r="U108" s="161">
        <v>0</v>
      </c>
      <c r="V108" s="161">
        <v>0</v>
      </c>
      <c r="W108" s="161">
        <v>3</v>
      </c>
      <c r="X108" s="178">
        <v>5</v>
      </c>
      <c r="Y108" s="51"/>
      <c r="Z108" s="91" t="s">
        <v>59</v>
      </c>
      <c r="AA108" s="63"/>
      <c r="AB108" s="1">
        <f>SUM(AB100:AB108)</f>
        <v>0</v>
      </c>
      <c r="AC108" s="1">
        <f>SUM(AC100:AC108)</f>
        <v>0</v>
      </c>
      <c r="AD108" s="1">
        <f>SUM(AD100:AD108)</f>
        <v>0</v>
      </c>
      <c r="AE108" s="1">
        <f>SUM(AE100:AE108)</f>
        <v>0</v>
      </c>
      <c r="AF108" s="64">
        <v>0</v>
      </c>
      <c r="AG108" s="53"/>
    </row>
    <row r="109" spans="1:33" ht="15" customHeight="1">
      <c r="A109" s="35"/>
      <c r="B109" s="31"/>
      <c r="C109" s="31"/>
      <c r="D109" s="31"/>
      <c r="E109" s="31"/>
      <c r="F109" s="31"/>
      <c r="G109" s="32"/>
      <c r="Q109" s="57"/>
      <c r="R109" s="295" t="s">
        <v>380</v>
      </c>
      <c r="S109" s="294" t="s">
        <v>32</v>
      </c>
      <c r="T109" s="222">
        <v>2</v>
      </c>
      <c r="U109" s="222">
        <v>0</v>
      </c>
      <c r="V109" s="222">
        <v>0</v>
      </c>
      <c r="W109" s="222">
        <v>0</v>
      </c>
      <c r="X109" s="222">
        <v>3</v>
      </c>
      <c r="Y109" s="51"/>
      <c r="Z109" s="70"/>
      <c r="AA109" s="71"/>
      <c r="AB109" s="67"/>
      <c r="AC109" s="72"/>
      <c r="AD109" s="72"/>
      <c r="AE109" s="72"/>
      <c r="AF109" s="73"/>
      <c r="AG109" s="53"/>
    </row>
    <row r="110" spans="1:33" ht="15" customHeight="1">
      <c r="A110" s="30"/>
      <c r="B110" s="36" t="s">
        <v>43</v>
      </c>
      <c r="C110" s="337">
        <f>SUM(F106,F94,F84,F68,F56,F42,F30,F19)</f>
        <v>145</v>
      </c>
      <c r="D110" s="337"/>
      <c r="E110" s="337"/>
      <c r="F110" s="337"/>
      <c r="G110" s="37"/>
      <c r="J110" s="138" t="s">
        <v>43</v>
      </c>
      <c r="K110" s="332">
        <v>141</v>
      </c>
      <c r="L110" s="333"/>
      <c r="M110" s="333"/>
      <c r="N110" s="334"/>
      <c r="Q110" s="156"/>
      <c r="R110" s="308" t="s">
        <v>57</v>
      </c>
      <c r="S110" s="309"/>
      <c r="T110" s="68">
        <v>8</v>
      </c>
      <c r="U110" s="68">
        <f>SUM(U108:U109)</f>
        <v>0</v>
      </c>
      <c r="V110" s="68">
        <v>8</v>
      </c>
      <c r="W110" s="68">
        <v>10</v>
      </c>
      <c r="X110" s="69">
        <v>23</v>
      </c>
      <c r="Y110" s="51"/>
      <c r="Z110" s="57"/>
      <c r="AA110" s="36" t="s">
        <v>60</v>
      </c>
      <c r="AB110" s="357">
        <f>AE19+AE31+AE43+AE58+AE70+AE84</f>
        <v>26</v>
      </c>
      <c r="AC110" s="358"/>
      <c r="AD110" s="358"/>
      <c r="AE110" s="359"/>
      <c r="AF110" s="66"/>
      <c r="AG110" s="53"/>
    </row>
    <row r="111" spans="1:33" ht="15" customHeight="1">
      <c r="A111" s="38"/>
      <c r="B111" s="39" t="s">
        <v>7</v>
      </c>
      <c r="C111" s="338">
        <f>SUM(G106,G56,G42,G94,G30,G84,G68,G19)</f>
        <v>240</v>
      </c>
      <c r="D111" s="338"/>
      <c r="E111" s="338"/>
      <c r="F111" s="338"/>
      <c r="G111" s="40"/>
      <c r="J111" s="140" t="s">
        <v>7</v>
      </c>
      <c r="K111" s="329">
        <v>240</v>
      </c>
      <c r="L111" s="330"/>
      <c r="M111" s="330"/>
      <c r="N111" s="331"/>
      <c r="Q111" s="156" t="s">
        <v>56</v>
      </c>
      <c r="R111" s="295" t="s">
        <v>35</v>
      </c>
      <c r="S111" s="293" t="s">
        <v>378</v>
      </c>
      <c r="T111" s="222">
        <v>3</v>
      </c>
      <c r="U111" s="222">
        <v>0</v>
      </c>
      <c r="V111" s="222">
        <v>0</v>
      </c>
      <c r="W111" s="222">
        <v>3</v>
      </c>
      <c r="X111" s="177">
        <v>5</v>
      </c>
      <c r="Y111" s="51"/>
      <c r="Z111" s="57"/>
      <c r="AA111" s="36"/>
      <c r="AB111" s="361"/>
      <c r="AC111" s="362"/>
      <c r="AD111" s="362"/>
      <c r="AE111" s="363"/>
      <c r="AF111" s="66"/>
      <c r="AG111" s="51"/>
    </row>
    <row r="112" spans="1:33" ht="15" customHeight="1">
      <c r="A112" s="30"/>
      <c r="B112" s="31"/>
      <c r="C112" s="31"/>
      <c r="D112" s="31"/>
      <c r="E112" s="31"/>
      <c r="F112" s="31"/>
      <c r="G112" s="32"/>
      <c r="Q112" s="156" t="s">
        <v>56</v>
      </c>
      <c r="R112" s="44" t="s">
        <v>381</v>
      </c>
      <c r="S112" s="116" t="s">
        <v>379</v>
      </c>
      <c r="T112" s="46">
        <v>2</v>
      </c>
      <c r="U112" s="46">
        <v>0</v>
      </c>
      <c r="V112" s="46">
        <v>0</v>
      </c>
      <c r="W112" s="46">
        <v>2</v>
      </c>
      <c r="X112" s="177">
        <v>2</v>
      </c>
      <c r="Y112" s="51"/>
      <c r="Z112" s="52"/>
      <c r="AA112" s="53"/>
      <c r="AB112" s="53"/>
      <c r="AC112" s="53"/>
      <c r="AD112" s="53"/>
      <c r="AE112" s="53"/>
      <c r="AF112" s="54"/>
      <c r="AG112" s="51"/>
    </row>
    <row r="113" spans="1:33" ht="16.5" thickBot="1">
      <c r="A113" s="41"/>
      <c r="B113" s="42"/>
      <c r="C113" s="42"/>
      <c r="D113" s="42"/>
      <c r="E113" s="42"/>
      <c r="F113" s="42"/>
      <c r="G113" s="43"/>
      <c r="Q113" s="3"/>
      <c r="R113" s="308" t="s">
        <v>58</v>
      </c>
      <c r="S113" s="309"/>
      <c r="T113" s="68">
        <v>5</v>
      </c>
      <c r="U113" s="68">
        <f>SUM(U110:U112)</f>
        <v>0</v>
      </c>
      <c r="V113" s="68">
        <v>0</v>
      </c>
      <c r="W113" s="68">
        <v>5</v>
      </c>
      <c r="X113" s="69">
        <v>7</v>
      </c>
      <c r="Y113" s="51"/>
      <c r="Z113" s="74"/>
      <c r="AA113" s="75"/>
      <c r="AB113" s="75"/>
      <c r="AC113" s="75"/>
      <c r="AD113" s="75"/>
      <c r="AE113" s="75"/>
      <c r="AF113" s="76"/>
      <c r="AG113" s="51"/>
    </row>
    <row r="114" spans="1:33" ht="15.75">
      <c r="A114" s="31"/>
      <c r="B114" s="83"/>
      <c r="C114" s="360"/>
      <c r="D114" s="360"/>
      <c r="E114" s="360"/>
      <c r="F114" s="360"/>
      <c r="G114" s="84"/>
      <c r="Q114" s="156"/>
      <c r="R114" s="271" t="s">
        <v>59</v>
      </c>
      <c r="S114" s="271"/>
      <c r="T114" s="28">
        <v>13</v>
      </c>
      <c r="U114" s="28">
        <f>SUM(U109,U113)</f>
        <v>0</v>
      </c>
      <c r="V114" s="28">
        <v>8</v>
      </c>
      <c r="W114" s="28">
        <v>17</v>
      </c>
      <c r="X114" s="29">
        <v>30</v>
      </c>
      <c r="AG114" s="51"/>
    </row>
    <row r="115" spans="1:33" ht="15.75">
      <c r="A115" s="85"/>
      <c r="B115" s="86"/>
      <c r="C115" s="356"/>
      <c r="D115" s="356"/>
      <c r="E115" s="356"/>
      <c r="F115" s="356"/>
      <c r="G115" s="87"/>
      <c r="Q115" s="156"/>
      <c r="R115" s="12"/>
      <c r="S115" s="12"/>
      <c r="T115" s="12"/>
      <c r="U115" s="12"/>
      <c r="V115" s="12"/>
      <c r="W115" s="12"/>
      <c r="X115" s="13"/>
      <c r="AG115" s="51"/>
    </row>
    <row r="116" spans="1:33" ht="15.75">
      <c r="A116" s="31"/>
      <c r="B116" s="31"/>
      <c r="C116" s="31"/>
      <c r="D116" s="31"/>
      <c r="E116" s="31"/>
      <c r="F116" s="31"/>
      <c r="G116" s="31"/>
      <c r="Q116" s="156"/>
      <c r="R116" s="277"/>
      <c r="S116" s="277"/>
      <c r="T116" s="274"/>
      <c r="U116" s="274"/>
      <c r="V116" s="274"/>
      <c r="W116" s="274"/>
      <c r="X116" s="275"/>
      <c r="AG116" s="51"/>
    </row>
    <row r="117" spans="1:33" ht="15.75">
      <c r="A117" s="31"/>
      <c r="B117" s="31"/>
      <c r="C117" s="31"/>
      <c r="D117" s="31"/>
      <c r="E117" s="31"/>
      <c r="F117" s="31"/>
      <c r="G117" s="31"/>
      <c r="Q117" s="156"/>
      <c r="R117" s="277"/>
      <c r="S117" s="36" t="s">
        <v>60</v>
      </c>
      <c r="T117" s="343">
        <v>82</v>
      </c>
      <c r="U117" s="344"/>
      <c r="V117" s="344"/>
      <c r="W117" s="345"/>
      <c r="X117" s="275"/>
      <c r="AG117" s="51"/>
    </row>
    <row r="118" spans="17:24" ht="15.75">
      <c r="Q118" s="156"/>
      <c r="R118" s="277"/>
      <c r="S118" s="36" t="s">
        <v>43</v>
      </c>
      <c r="T118" s="343">
        <v>149</v>
      </c>
      <c r="U118" s="344"/>
      <c r="V118" s="344"/>
      <c r="W118" s="345"/>
      <c r="X118" s="275"/>
    </row>
    <row r="119" spans="17:24" ht="15.75">
      <c r="Q119" s="156"/>
      <c r="R119" s="157"/>
      <c r="S119" s="140" t="s">
        <v>7</v>
      </c>
      <c r="T119" s="329">
        <v>219</v>
      </c>
      <c r="U119" s="330"/>
      <c r="V119" s="330"/>
      <c r="W119" s="331"/>
      <c r="X119" s="158"/>
    </row>
    <row r="120" spans="17:24" ht="16.5" thickBot="1">
      <c r="Q120" s="74"/>
      <c r="R120" s="75"/>
      <c r="S120" s="75"/>
      <c r="T120" s="75"/>
      <c r="U120" s="75"/>
      <c r="V120" s="75"/>
      <c r="W120" s="75"/>
      <c r="X120" s="76"/>
    </row>
  </sheetData>
  <sheetProtection/>
  <mergeCells count="82">
    <mergeCell ref="AB111:AE111"/>
    <mergeCell ref="Z86:AF86"/>
    <mergeCell ref="Z98:AF98"/>
    <mergeCell ref="R76:S76"/>
    <mergeCell ref="R80:X80"/>
    <mergeCell ref="A56:B56"/>
    <mergeCell ref="C115:F115"/>
    <mergeCell ref="AB110:AE110"/>
    <mergeCell ref="C114:F114"/>
    <mergeCell ref="C110:F110"/>
    <mergeCell ref="A98:G98"/>
    <mergeCell ref="I94:J94"/>
    <mergeCell ref="I104:J104"/>
    <mergeCell ref="Z60:AF60"/>
    <mergeCell ref="Z73:AF73"/>
    <mergeCell ref="Z33:AF33"/>
    <mergeCell ref="I42:J42"/>
    <mergeCell ref="I55:J55"/>
    <mergeCell ref="A43:B43"/>
    <mergeCell ref="A86:G86"/>
    <mergeCell ref="I81:J81"/>
    <mergeCell ref="A70:B70"/>
    <mergeCell ref="A60:G60"/>
    <mergeCell ref="A68:B68"/>
    <mergeCell ref="A73:G73"/>
    <mergeCell ref="A19:B19"/>
    <mergeCell ref="A21:G21"/>
    <mergeCell ref="A42:B42"/>
    <mergeCell ref="A47:G47"/>
    <mergeCell ref="A18:B18"/>
    <mergeCell ref="A30:B30"/>
    <mergeCell ref="A33:G33"/>
    <mergeCell ref="A6:G6"/>
    <mergeCell ref="I6:O6"/>
    <mergeCell ref="A8:G8"/>
    <mergeCell ref="I8:O8"/>
    <mergeCell ref="R8:X8"/>
    <mergeCell ref="Z8:AF8"/>
    <mergeCell ref="I17:J17"/>
    <mergeCell ref="I29:J29"/>
    <mergeCell ref="I5:O5"/>
    <mergeCell ref="R5:X6"/>
    <mergeCell ref="Z5:AF6"/>
    <mergeCell ref="R11:S11"/>
    <mergeCell ref="R18:S18"/>
    <mergeCell ref="Z21:AF21"/>
    <mergeCell ref="A1:AF1"/>
    <mergeCell ref="A3:G3"/>
    <mergeCell ref="I3:O3"/>
    <mergeCell ref="A4:G4"/>
    <mergeCell ref="I4:O4"/>
    <mergeCell ref="A5:G5"/>
    <mergeCell ref="K110:N110"/>
    <mergeCell ref="K111:N111"/>
    <mergeCell ref="I68:J68"/>
    <mergeCell ref="A106:B106"/>
    <mergeCell ref="C111:F111"/>
    <mergeCell ref="A94:B94"/>
    <mergeCell ref="A95:B95"/>
    <mergeCell ref="A107:B107"/>
    <mergeCell ref="A84:B84"/>
    <mergeCell ref="A85:B85"/>
    <mergeCell ref="R113:S113"/>
    <mergeCell ref="I96:O96"/>
    <mergeCell ref="R22:X22"/>
    <mergeCell ref="R31:S31"/>
    <mergeCell ref="R36:X36"/>
    <mergeCell ref="R42:S42"/>
    <mergeCell ref="R47:S47"/>
    <mergeCell ref="R51:X51"/>
    <mergeCell ref="R61:S61"/>
    <mergeCell ref="R63:X63"/>
    <mergeCell ref="T117:W117"/>
    <mergeCell ref="T118:W118"/>
    <mergeCell ref="T119:W119"/>
    <mergeCell ref="R57:S57"/>
    <mergeCell ref="R69:S69"/>
    <mergeCell ref="R86:S86"/>
    <mergeCell ref="R97:S97"/>
    <mergeCell ref="R110:S110"/>
    <mergeCell ref="R90:S90"/>
    <mergeCell ref="R102:S102"/>
  </mergeCells>
  <printOptions horizontalCentered="1"/>
  <pageMargins left="0.1968503937007874" right="0" top="0.9055118110236221" bottom="0.8267716535433072" header="0.1968503937007874" footer="0.2362204724409449"/>
  <pageSetup fitToHeight="2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0"/>
  <sheetViews>
    <sheetView zoomScalePageLayoutView="0" workbookViewId="0" topLeftCell="E82">
      <selection activeCell="S10" sqref="S10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28125" style="4" bestFit="1" customWidth="1"/>
    <col min="4" max="5" width="3.00390625" style="4" bestFit="1" customWidth="1"/>
    <col min="6" max="6" width="4.71093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36.8515625" style="4" customWidth="1"/>
    <col min="11" max="13" width="3.28125" style="4" bestFit="1" customWidth="1"/>
    <col min="14" max="14" width="4.7109375" style="4" bestFit="1" customWidth="1"/>
    <col min="15" max="15" width="5.851562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39.140625" style="4" bestFit="1" customWidth="1"/>
    <col min="20" max="20" width="3.421875" style="4" bestFit="1" customWidth="1"/>
    <col min="21" max="22" width="2.28125" style="4" bestFit="1" customWidth="1"/>
    <col min="23" max="23" width="3.421875" style="4" bestFit="1" customWidth="1"/>
    <col min="24" max="24" width="5.71093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421875" style="4" bestFit="1" customWidth="1"/>
    <col min="29" max="30" width="2.28125" style="4" bestFit="1" customWidth="1"/>
    <col min="31" max="31" width="3.421875" style="4" bestFit="1" customWidth="1"/>
    <col min="32" max="32" width="5.7109375" style="4" bestFit="1" customWidth="1"/>
    <col min="33" max="16384" width="9.140625" style="4" customWidth="1"/>
  </cols>
  <sheetData>
    <row r="1" spans="1:32" ht="51.75" customHeight="1">
      <c r="A1" s="313" t="s">
        <v>151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</row>
    <row r="2" spans="1:32" ht="33.7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6" customFormat="1" ht="19.5" customHeight="1">
      <c r="A3" s="314" t="s">
        <v>44</v>
      </c>
      <c r="B3" s="315"/>
      <c r="C3" s="315"/>
      <c r="D3" s="315"/>
      <c r="E3" s="315"/>
      <c r="F3" s="315"/>
      <c r="G3" s="316"/>
      <c r="I3" s="314" t="s">
        <v>44</v>
      </c>
      <c r="J3" s="315"/>
      <c r="K3" s="315"/>
      <c r="L3" s="315"/>
      <c r="M3" s="315"/>
      <c r="N3" s="315"/>
      <c r="O3" s="316"/>
      <c r="Q3" s="7"/>
      <c r="R3" s="8"/>
      <c r="S3" s="8"/>
      <c r="T3" s="8"/>
      <c r="U3" s="8"/>
      <c r="V3" s="8"/>
      <c r="W3" s="8"/>
      <c r="X3" s="9"/>
      <c r="Z3" s="7"/>
      <c r="AA3" s="8"/>
      <c r="AB3" s="8"/>
      <c r="AC3" s="8"/>
      <c r="AD3" s="8"/>
      <c r="AE3" s="8"/>
      <c r="AF3" s="9"/>
    </row>
    <row r="4" spans="1:32" s="6" customFormat="1" ht="19.5" customHeight="1">
      <c r="A4" s="300" t="s">
        <v>152</v>
      </c>
      <c r="B4" s="301"/>
      <c r="C4" s="301"/>
      <c r="D4" s="301"/>
      <c r="E4" s="301"/>
      <c r="F4" s="301"/>
      <c r="G4" s="302"/>
      <c r="I4" s="300" t="s">
        <v>45</v>
      </c>
      <c r="J4" s="301"/>
      <c r="K4" s="301"/>
      <c r="L4" s="301"/>
      <c r="M4" s="301"/>
      <c r="N4" s="301"/>
      <c r="O4" s="302"/>
      <c r="Q4" s="2"/>
      <c r="R4" s="10"/>
      <c r="S4" s="10"/>
      <c r="T4" s="10"/>
      <c r="U4" s="10"/>
      <c r="V4" s="10"/>
      <c r="W4" s="10"/>
      <c r="X4" s="11"/>
      <c r="Z4" s="2"/>
      <c r="AA4" s="10"/>
      <c r="AB4" s="10"/>
      <c r="AC4" s="10"/>
      <c r="AD4" s="10"/>
      <c r="AE4" s="10"/>
      <c r="AF4" s="11"/>
    </row>
    <row r="5" spans="1:32" s="6" customFormat="1" ht="19.5" customHeight="1">
      <c r="A5" s="300" t="s">
        <v>153</v>
      </c>
      <c r="B5" s="301"/>
      <c r="C5" s="301"/>
      <c r="D5" s="301"/>
      <c r="E5" s="301"/>
      <c r="F5" s="301"/>
      <c r="G5" s="302"/>
      <c r="I5" s="300" t="s">
        <v>65</v>
      </c>
      <c r="J5" s="301"/>
      <c r="K5" s="301"/>
      <c r="L5" s="301"/>
      <c r="M5" s="301"/>
      <c r="N5" s="301"/>
      <c r="O5" s="302"/>
      <c r="Q5" s="2"/>
      <c r="R5" s="317" t="s">
        <v>53</v>
      </c>
      <c r="S5" s="317"/>
      <c r="T5" s="317"/>
      <c r="U5" s="317"/>
      <c r="V5" s="317"/>
      <c r="W5" s="317"/>
      <c r="X5" s="318"/>
      <c r="Z5" s="296" t="s">
        <v>54</v>
      </c>
      <c r="AA5" s="297"/>
      <c r="AB5" s="297"/>
      <c r="AC5" s="297"/>
      <c r="AD5" s="297"/>
      <c r="AE5" s="297"/>
      <c r="AF5" s="298"/>
    </row>
    <row r="6" spans="1:32" s="6" customFormat="1" ht="19.5" customHeight="1">
      <c r="A6" s="300" t="s">
        <v>46</v>
      </c>
      <c r="B6" s="301"/>
      <c r="C6" s="301"/>
      <c r="D6" s="301"/>
      <c r="E6" s="301"/>
      <c r="F6" s="301"/>
      <c r="G6" s="302"/>
      <c r="I6" s="300" t="s">
        <v>46</v>
      </c>
      <c r="J6" s="301"/>
      <c r="K6" s="301"/>
      <c r="L6" s="301"/>
      <c r="M6" s="301"/>
      <c r="N6" s="301"/>
      <c r="O6" s="302"/>
      <c r="Q6" s="2"/>
      <c r="R6" s="317"/>
      <c r="S6" s="317"/>
      <c r="T6" s="317"/>
      <c r="U6" s="317"/>
      <c r="V6" s="317"/>
      <c r="W6" s="317"/>
      <c r="X6" s="318"/>
      <c r="Z6" s="299"/>
      <c r="AA6" s="297"/>
      <c r="AB6" s="297"/>
      <c r="AC6" s="297"/>
      <c r="AD6" s="297"/>
      <c r="AE6" s="297"/>
      <c r="AF6" s="298"/>
    </row>
    <row r="7" spans="1:32" s="6" customFormat="1" ht="11.25" customHeight="1">
      <c r="A7" s="80"/>
      <c r="B7" s="81"/>
      <c r="C7" s="81"/>
      <c r="D7" s="81"/>
      <c r="E7" s="81"/>
      <c r="F7" s="81"/>
      <c r="G7" s="19"/>
      <c r="I7" s="17"/>
      <c r="J7" s="18"/>
      <c r="K7" s="18"/>
      <c r="L7" s="18"/>
      <c r="M7" s="18"/>
      <c r="N7" s="18"/>
      <c r="O7" s="19"/>
      <c r="Q7" s="2"/>
      <c r="R7" s="10"/>
      <c r="S7" s="10"/>
      <c r="T7" s="10"/>
      <c r="U7" s="10"/>
      <c r="V7" s="10"/>
      <c r="W7" s="10"/>
      <c r="X7" s="11"/>
      <c r="Z7" s="2"/>
      <c r="AA7" s="10"/>
      <c r="AB7" s="10"/>
      <c r="AC7" s="10"/>
      <c r="AD7" s="10"/>
      <c r="AE7" s="10"/>
      <c r="AF7" s="11"/>
    </row>
    <row r="8" spans="1:32" s="6" customFormat="1" ht="19.5" customHeight="1">
      <c r="A8" s="326" t="s">
        <v>16</v>
      </c>
      <c r="B8" s="327"/>
      <c r="C8" s="327"/>
      <c r="D8" s="327"/>
      <c r="E8" s="327"/>
      <c r="F8" s="327"/>
      <c r="G8" s="328"/>
      <c r="I8" s="326" t="s">
        <v>16</v>
      </c>
      <c r="J8" s="327"/>
      <c r="K8" s="327"/>
      <c r="L8" s="327"/>
      <c r="M8" s="327"/>
      <c r="N8" s="327"/>
      <c r="O8" s="328"/>
      <c r="Q8" s="2"/>
      <c r="R8" s="311" t="s">
        <v>16</v>
      </c>
      <c r="S8" s="311"/>
      <c r="T8" s="311"/>
      <c r="U8" s="311"/>
      <c r="V8" s="311"/>
      <c r="W8" s="311"/>
      <c r="X8" s="312"/>
      <c r="Z8" s="352" t="s">
        <v>16</v>
      </c>
      <c r="AA8" s="353"/>
      <c r="AB8" s="353"/>
      <c r="AC8" s="353"/>
      <c r="AD8" s="353"/>
      <c r="AE8" s="353"/>
      <c r="AF8" s="354"/>
    </row>
    <row r="9" spans="1:33" s="6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4" t="s">
        <v>2</v>
      </c>
      <c r="J9" s="125" t="s">
        <v>3</v>
      </c>
      <c r="K9" s="126" t="s">
        <v>0</v>
      </c>
      <c r="L9" s="126" t="s">
        <v>4</v>
      </c>
      <c r="M9" s="126" t="s">
        <v>5</v>
      </c>
      <c r="N9" s="126" t="s">
        <v>6</v>
      </c>
      <c r="O9" s="127" t="s">
        <v>7</v>
      </c>
      <c r="Q9" s="56"/>
      <c r="R9" s="266" t="s">
        <v>2</v>
      </c>
      <c r="S9" s="266" t="s">
        <v>3</v>
      </c>
      <c r="T9" s="28" t="s">
        <v>0</v>
      </c>
      <c r="U9" s="28" t="s">
        <v>4</v>
      </c>
      <c r="V9" s="28" t="s">
        <v>5</v>
      </c>
      <c r="W9" s="28" t="s">
        <v>6</v>
      </c>
      <c r="X9" s="267" t="s">
        <v>7</v>
      </c>
      <c r="Y9" s="55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55"/>
    </row>
    <row r="10" spans="1:33" ht="15" customHeight="1">
      <c r="A10" s="78" t="s">
        <v>106</v>
      </c>
      <c r="B10" s="45" t="s">
        <v>107</v>
      </c>
      <c r="C10" s="46">
        <v>3</v>
      </c>
      <c r="D10" s="46">
        <v>0</v>
      </c>
      <c r="E10" s="46">
        <v>0</v>
      </c>
      <c r="F10" s="46">
        <v>3</v>
      </c>
      <c r="G10" s="16">
        <v>5</v>
      </c>
      <c r="I10" s="149" t="s">
        <v>61</v>
      </c>
      <c r="J10" s="150" t="s">
        <v>62</v>
      </c>
      <c r="K10" s="146">
        <v>3</v>
      </c>
      <c r="L10" s="146">
        <v>0</v>
      </c>
      <c r="M10" s="146">
        <v>2</v>
      </c>
      <c r="N10" s="146">
        <v>4</v>
      </c>
      <c r="O10" s="135">
        <v>7</v>
      </c>
      <c r="Q10" s="57" t="s">
        <v>55</v>
      </c>
      <c r="R10" s="149" t="s">
        <v>61</v>
      </c>
      <c r="S10" s="150" t="s">
        <v>62</v>
      </c>
      <c r="T10" s="186">
        <v>3</v>
      </c>
      <c r="U10" s="186">
        <v>0</v>
      </c>
      <c r="V10" s="186">
        <v>2</v>
      </c>
      <c r="W10" s="186">
        <v>4</v>
      </c>
      <c r="X10" s="268">
        <v>7</v>
      </c>
      <c r="Y10" s="51"/>
      <c r="Z10" s="44" t="s">
        <v>61</v>
      </c>
      <c r="AA10" s="45" t="s">
        <v>9</v>
      </c>
      <c r="AB10" s="46">
        <v>3</v>
      </c>
      <c r="AC10" s="46">
        <v>0</v>
      </c>
      <c r="AD10" s="46">
        <v>2</v>
      </c>
      <c r="AE10" s="46">
        <v>4</v>
      </c>
      <c r="AF10" s="16">
        <v>6</v>
      </c>
      <c r="AG10" s="51"/>
    </row>
    <row r="11" spans="1:33" ht="15" customHeight="1">
      <c r="A11" s="78" t="s">
        <v>108</v>
      </c>
      <c r="B11" s="45" t="s">
        <v>109</v>
      </c>
      <c r="C11" s="46">
        <v>3</v>
      </c>
      <c r="D11" s="46">
        <v>0</v>
      </c>
      <c r="E11" s="46">
        <v>0</v>
      </c>
      <c r="F11" s="46">
        <v>3</v>
      </c>
      <c r="G11" s="16">
        <v>4</v>
      </c>
      <c r="I11" s="130" t="s">
        <v>10</v>
      </c>
      <c r="J11" s="131" t="s">
        <v>11</v>
      </c>
      <c r="K11" s="139">
        <v>3</v>
      </c>
      <c r="L11" s="139">
        <v>2</v>
      </c>
      <c r="M11" s="139">
        <v>0</v>
      </c>
      <c r="N11" s="139">
        <v>4</v>
      </c>
      <c r="O11" s="154">
        <v>6</v>
      </c>
      <c r="Q11" s="57"/>
      <c r="R11" s="308" t="s">
        <v>57</v>
      </c>
      <c r="S11" s="309"/>
      <c r="T11" s="223">
        <f>SUM(T10)</f>
        <v>3</v>
      </c>
      <c r="U11" s="223">
        <f>SUM(U10)</f>
        <v>0</v>
      </c>
      <c r="V11" s="223">
        <f>SUM(V10)</f>
        <v>2</v>
      </c>
      <c r="W11" s="223">
        <f>SUM(W10)</f>
        <v>4</v>
      </c>
      <c r="X11" s="58">
        <f>SUM(X10)</f>
        <v>7</v>
      </c>
      <c r="Y11" s="51"/>
      <c r="Z11" s="44" t="s">
        <v>150</v>
      </c>
      <c r="AA11" s="45" t="s">
        <v>135</v>
      </c>
      <c r="AB11" s="46">
        <v>3</v>
      </c>
      <c r="AC11" s="46">
        <v>0</v>
      </c>
      <c r="AD11" s="46">
        <v>2</v>
      </c>
      <c r="AE11" s="46">
        <v>4</v>
      </c>
      <c r="AF11" s="16">
        <v>6</v>
      </c>
      <c r="AG11" s="51"/>
    </row>
    <row r="12" spans="1:33" ht="15" customHeight="1">
      <c r="A12" s="78" t="s">
        <v>110</v>
      </c>
      <c r="B12" s="45" t="s">
        <v>111</v>
      </c>
      <c r="C12" s="46">
        <v>3</v>
      </c>
      <c r="D12" s="46">
        <v>0</v>
      </c>
      <c r="E12" s="113">
        <v>0</v>
      </c>
      <c r="F12" s="46">
        <v>3</v>
      </c>
      <c r="G12" s="101">
        <v>5</v>
      </c>
      <c r="I12" s="130" t="s">
        <v>8</v>
      </c>
      <c r="J12" s="131" t="s">
        <v>9</v>
      </c>
      <c r="K12" s="139">
        <v>3</v>
      </c>
      <c r="L12" s="139">
        <v>0</v>
      </c>
      <c r="M12" s="139">
        <v>2</v>
      </c>
      <c r="N12" s="139">
        <v>4</v>
      </c>
      <c r="O12" s="135">
        <v>6</v>
      </c>
      <c r="Q12" s="156" t="s">
        <v>56</v>
      </c>
      <c r="R12" s="130" t="s">
        <v>10</v>
      </c>
      <c r="S12" s="131" t="s">
        <v>11</v>
      </c>
      <c r="T12" s="186">
        <v>3</v>
      </c>
      <c r="U12" s="186">
        <v>2</v>
      </c>
      <c r="V12" s="186">
        <v>0</v>
      </c>
      <c r="W12" s="186">
        <v>4</v>
      </c>
      <c r="X12" s="268">
        <v>6</v>
      </c>
      <c r="Y12" s="51"/>
      <c r="Z12" s="14"/>
      <c r="AA12" s="48"/>
      <c r="AB12" s="112"/>
      <c r="AC12" s="112"/>
      <c r="AD12" s="112"/>
      <c r="AE12" s="112"/>
      <c r="AF12" s="16"/>
      <c r="AG12" s="51"/>
    </row>
    <row r="13" spans="1:33" ht="15" customHeight="1">
      <c r="A13" s="78" t="s">
        <v>112</v>
      </c>
      <c r="B13" s="45" t="s">
        <v>113</v>
      </c>
      <c r="C13" s="46">
        <v>2</v>
      </c>
      <c r="D13" s="46">
        <v>0</v>
      </c>
      <c r="E13" s="113">
        <v>0</v>
      </c>
      <c r="F13" s="46">
        <v>2</v>
      </c>
      <c r="G13" s="101">
        <v>3</v>
      </c>
      <c r="I13" s="143" t="s">
        <v>134</v>
      </c>
      <c r="J13" s="151" t="s">
        <v>154</v>
      </c>
      <c r="K13" s="144">
        <v>3</v>
      </c>
      <c r="L13" s="144">
        <v>0</v>
      </c>
      <c r="M13" s="144">
        <v>2</v>
      </c>
      <c r="N13" s="144">
        <v>4</v>
      </c>
      <c r="O13" s="145">
        <v>6</v>
      </c>
      <c r="Q13" s="156" t="s">
        <v>56</v>
      </c>
      <c r="R13" s="130" t="s">
        <v>8</v>
      </c>
      <c r="S13" s="131" t="s">
        <v>9</v>
      </c>
      <c r="T13" s="186">
        <v>3</v>
      </c>
      <c r="U13" s="186">
        <v>0</v>
      </c>
      <c r="V13" s="186">
        <v>2</v>
      </c>
      <c r="W13" s="186">
        <v>4</v>
      </c>
      <c r="X13" s="268">
        <v>6</v>
      </c>
      <c r="Y13" s="51"/>
      <c r="Z13" s="14"/>
      <c r="AA13" s="48"/>
      <c r="AB13" s="112"/>
      <c r="AC13" s="112"/>
      <c r="AD13" s="112"/>
      <c r="AE13" s="112"/>
      <c r="AF13" s="16"/>
      <c r="AG13" s="51"/>
    </row>
    <row r="14" spans="1:33" ht="15" customHeight="1">
      <c r="A14" s="78" t="s">
        <v>114</v>
      </c>
      <c r="B14" s="45" t="s">
        <v>115</v>
      </c>
      <c r="C14" s="46">
        <v>2</v>
      </c>
      <c r="D14" s="46">
        <v>0</v>
      </c>
      <c r="E14" s="113">
        <v>0</v>
      </c>
      <c r="F14" s="46">
        <v>2</v>
      </c>
      <c r="G14" s="101">
        <v>3</v>
      </c>
      <c r="I14" s="143" t="s">
        <v>103</v>
      </c>
      <c r="J14" s="151" t="s">
        <v>14</v>
      </c>
      <c r="K14" s="144">
        <v>0</v>
      </c>
      <c r="L14" s="144">
        <v>2</v>
      </c>
      <c r="M14" s="144">
        <v>0</v>
      </c>
      <c r="N14" s="144">
        <v>1</v>
      </c>
      <c r="O14" s="145">
        <v>1</v>
      </c>
      <c r="Q14" s="156" t="s">
        <v>56</v>
      </c>
      <c r="R14" s="143" t="s">
        <v>134</v>
      </c>
      <c r="S14" s="151" t="s">
        <v>154</v>
      </c>
      <c r="T14" s="186">
        <v>3</v>
      </c>
      <c r="U14" s="186">
        <v>0</v>
      </c>
      <c r="V14" s="186">
        <v>2</v>
      </c>
      <c r="W14" s="186">
        <v>4</v>
      </c>
      <c r="X14" s="268">
        <v>6</v>
      </c>
      <c r="Y14" s="51"/>
      <c r="Z14" s="14"/>
      <c r="AA14" s="48"/>
      <c r="AB14" s="112"/>
      <c r="AC14" s="112"/>
      <c r="AD14" s="112"/>
      <c r="AE14" s="112"/>
      <c r="AF14" s="16"/>
      <c r="AG14" s="51"/>
    </row>
    <row r="15" spans="1:33" ht="15" customHeight="1">
      <c r="A15" s="78" t="s">
        <v>116</v>
      </c>
      <c r="B15" s="45" t="s">
        <v>117</v>
      </c>
      <c r="C15" s="46">
        <v>3</v>
      </c>
      <c r="D15" s="46">
        <v>0</v>
      </c>
      <c r="E15" s="113">
        <v>0</v>
      </c>
      <c r="F15" s="46">
        <v>3</v>
      </c>
      <c r="G15" s="101">
        <v>3</v>
      </c>
      <c r="I15" s="160" t="s">
        <v>225</v>
      </c>
      <c r="J15" s="160" t="s">
        <v>226</v>
      </c>
      <c r="K15" s="161">
        <v>3</v>
      </c>
      <c r="L15" s="161">
        <v>0</v>
      </c>
      <c r="M15" s="161">
        <v>0</v>
      </c>
      <c r="N15" s="161">
        <v>3</v>
      </c>
      <c r="O15" s="177">
        <v>5</v>
      </c>
      <c r="Q15" s="156" t="s">
        <v>56</v>
      </c>
      <c r="R15" s="79" t="s">
        <v>103</v>
      </c>
      <c r="S15" s="82" t="s">
        <v>14</v>
      </c>
      <c r="T15" s="186">
        <v>0</v>
      </c>
      <c r="U15" s="186">
        <v>2</v>
      </c>
      <c r="V15" s="186">
        <v>0</v>
      </c>
      <c r="W15" s="186">
        <v>1</v>
      </c>
      <c r="X15" s="269">
        <v>1</v>
      </c>
      <c r="Y15" s="51"/>
      <c r="Z15" s="14"/>
      <c r="AA15" s="48"/>
      <c r="AB15" s="112"/>
      <c r="AC15" s="112"/>
      <c r="AD15" s="112"/>
      <c r="AE15" s="112"/>
      <c r="AF15" s="16"/>
      <c r="AG15" s="51"/>
    </row>
    <row r="16" spans="1:33" ht="15" customHeight="1">
      <c r="A16" t="s">
        <v>251</v>
      </c>
      <c r="B16" s="45" t="s">
        <v>252</v>
      </c>
      <c r="C16" s="46">
        <v>3</v>
      </c>
      <c r="D16" s="46">
        <v>0</v>
      </c>
      <c r="E16" s="170">
        <v>0</v>
      </c>
      <c r="F16" s="46">
        <v>3</v>
      </c>
      <c r="G16" s="101">
        <v>5</v>
      </c>
      <c r="I16" s="128"/>
      <c r="J16" s="141"/>
      <c r="K16" s="129"/>
      <c r="L16" s="129"/>
      <c r="M16" s="129"/>
      <c r="N16" s="129"/>
      <c r="O16" s="142"/>
      <c r="Q16" s="156" t="s">
        <v>56</v>
      </c>
      <c r="R16" s="160" t="s">
        <v>225</v>
      </c>
      <c r="S16" s="160" t="s">
        <v>226</v>
      </c>
      <c r="T16" s="270">
        <v>3</v>
      </c>
      <c r="U16" s="270">
        <v>0</v>
      </c>
      <c r="V16" s="270">
        <v>0</v>
      </c>
      <c r="W16" s="270">
        <v>3</v>
      </c>
      <c r="X16" s="270">
        <v>5</v>
      </c>
      <c r="Y16" s="51"/>
      <c r="Z16" s="14"/>
      <c r="AA16" s="48"/>
      <c r="AB16" s="123"/>
      <c r="AC16" s="123"/>
      <c r="AD16" s="123"/>
      <c r="AE16" s="123"/>
      <c r="AF16" s="135"/>
      <c r="AG16" s="51"/>
    </row>
    <row r="17" spans="1:33" ht="15" customHeight="1">
      <c r="A17" s="78" t="s">
        <v>118</v>
      </c>
      <c r="B17" s="45" t="s">
        <v>119</v>
      </c>
      <c r="C17" s="46">
        <v>2</v>
      </c>
      <c r="D17" s="46">
        <v>0</v>
      </c>
      <c r="E17" s="113">
        <v>0</v>
      </c>
      <c r="F17" s="46">
        <v>2</v>
      </c>
      <c r="G17" s="101">
        <v>3</v>
      </c>
      <c r="I17" s="324" t="s">
        <v>15</v>
      </c>
      <c r="J17" s="325"/>
      <c r="K17" s="132">
        <v>15</v>
      </c>
      <c r="L17" s="132">
        <v>4</v>
      </c>
      <c r="M17" s="132">
        <v>6</v>
      </c>
      <c r="N17" s="132">
        <v>20</v>
      </c>
      <c r="O17" s="133">
        <v>31</v>
      </c>
      <c r="Q17" s="156"/>
      <c r="R17" s="160"/>
      <c r="S17" s="160"/>
      <c r="T17" s="270"/>
      <c r="U17" s="270"/>
      <c r="V17" s="270"/>
      <c r="W17" s="270"/>
      <c r="X17" s="270"/>
      <c r="Y17" s="51"/>
      <c r="Z17" s="14"/>
      <c r="AA17" s="48"/>
      <c r="AB17" s="112"/>
      <c r="AC17" s="112"/>
      <c r="AD17" s="112"/>
      <c r="AE17" s="112"/>
      <c r="AF17" s="16"/>
      <c r="AG17" s="51"/>
    </row>
    <row r="18" spans="1:33" ht="15" customHeight="1">
      <c r="A18" s="99" t="s">
        <v>120</v>
      </c>
      <c r="B18" s="100" t="s">
        <v>121</v>
      </c>
      <c r="C18" s="46">
        <v>2</v>
      </c>
      <c r="D18" s="46">
        <v>0</v>
      </c>
      <c r="E18" s="113">
        <v>0</v>
      </c>
      <c r="F18" s="46">
        <v>2</v>
      </c>
      <c r="G18" s="101">
        <v>3</v>
      </c>
      <c r="I18" s="147"/>
      <c r="J18" s="148"/>
      <c r="K18" s="134"/>
      <c r="L18" s="134"/>
      <c r="M18" s="134"/>
      <c r="N18" s="134"/>
      <c r="O18" s="153"/>
      <c r="Q18" s="156"/>
      <c r="R18" s="308" t="s">
        <v>58</v>
      </c>
      <c r="S18" s="309"/>
      <c r="T18" s="223">
        <f>SUM(T12:T17)</f>
        <v>12</v>
      </c>
      <c r="U18" s="223">
        <f>SUM(U12:U17)</f>
        <v>4</v>
      </c>
      <c r="V18" s="223">
        <f>SUM(V12:V17)</f>
        <v>4</v>
      </c>
      <c r="W18" s="223">
        <f>SUM(W12:W17)</f>
        <v>16</v>
      </c>
      <c r="X18" s="58">
        <f>SUM(X12:X17)</f>
        <v>24</v>
      </c>
      <c r="Y18" s="51"/>
      <c r="Z18" s="14"/>
      <c r="AA18" s="48"/>
      <c r="AB18" s="112"/>
      <c r="AC18" s="112"/>
      <c r="AD18" s="112"/>
      <c r="AE18" s="112"/>
      <c r="AF18" s="16"/>
      <c r="AG18" s="51"/>
    </row>
    <row r="19" spans="1:33" ht="15" customHeight="1">
      <c r="A19" s="79" t="s">
        <v>122</v>
      </c>
      <c r="B19" s="50" t="s">
        <v>123</v>
      </c>
      <c r="C19" s="49">
        <v>0</v>
      </c>
      <c r="D19" s="49">
        <v>2</v>
      </c>
      <c r="E19" s="49">
        <v>0</v>
      </c>
      <c r="F19" s="102">
        <v>1</v>
      </c>
      <c r="G19" s="101">
        <v>1</v>
      </c>
      <c r="I19" s="147"/>
      <c r="J19" s="148"/>
      <c r="K19" s="134"/>
      <c r="L19" s="134"/>
      <c r="M19" s="134"/>
      <c r="N19" s="134"/>
      <c r="O19" s="153"/>
      <c r="Q19" s="156"/>
      <c r="R19" s="271" t="s">
        <v>59</v>
      </c>
      <c r="S19" s="271"/>
      <c r="T19" s="28">
        <f>SUM(T11,T18)</f>
        <v>15</v>
      </c>
      <c r="U19" s="28">
        <f>SUM(U11,U18)</f>
        <v>4</v>
      </c>
      <c r="V19" s="28">
        <f>SUM(V11,V18)</f>
        <v>6</v>
      </c>
      <c r="W19" s="28">
        <f>SUM(W11,W18)</f>
        <v>20</v>
      </c>
      <c r="X19" s="29">
        <f>SUM(X11,X18)</f>
        <v>31</v>
      </c>
      <c r="Y19" s="51"/>
      <c r="Z19" s="107" t="s">
        <v>59</v>
      </c>
      <c r="AA19" s="108"/>
      <c r="AB19" s="1">
        <f>SUM(AB10:AB18)</f>
        <v>6</v>
      </c>
      <c r="AC19" s="1">
        <f>SUM(AC10:AC18)</f>
        <v>0</v>
      </c>
      <c r="AD19" s="1">
        <f>SUM(AD10:AD18)</f>
        <v>4</v>
      </c>
      <c r="AE19" s="1">
        <f>SUM(AE10:AE18)</f>
        <v>8</v>
      </c>
      <c r="AF19" s="59">
        <f>SUM(AF10:AF18)</f>
        <v>12</v>
      </c>
      <c r="AG19" s="51"/>
    </row>
    <row r="20" spans="1:33" ht="15" customHeight="1">
      <c r="A20" s="335" t="s">
        <v>15</v>
      </c>
      <c r="B20" s="336"/>
      <c r="C20" s="1">
        <f>SUM(C10:C19)</f>
        <v>23</v>
      </c>
      <c r="D20" s="1">
        <f>SUM(D10:D19)</f>
        <v>2</v>
      </c>
      <c r="E20" s="1">
        <f>SUM(E10:E19)</f>
        <v>0</v>
      </c>
      <c r="F20" s="1">
        <f>SUM(F10:F19)</f>
        <v>24</v>
      </c>
      <c r="G20" s="27">
        <f>SUM(G10:G19)</f>
        <v>35</v>
      </c>
      <c r="I20" s="147"/>
      <c r="J20" s="148"/>
      <c r="K20" s="134"/>
      <c r="L20" s="134"/>
      <c r="M20" s="134"/>
      <c r="N20" s="134"/>
      <c r="O20" s="153"/>
      <c r="Q20" s="3"/>
      <c r="R20" s="12"/>
      <c r="S20" s="12"/>
      <c r="T20" s="12"/>
      <c r="U20" s="12"/>
      <c r="V20" s="12"/>
      <c r="W20" s="12"/>
      <c r="X20" s="13"/>
      <c r="Y20" s="51"/>
      <c r="Z20" s="52"/>
      <c r="AA20" s="53"/>
      <c r="AB20" s="53"/>
      <c r="AC20" s="60"/>
      <c r="AD20" s="60"/>
      <c r="AE20" s="60"/>
      <c r="AF20" s="61"/>
      <c r="AG20" s="51"/>
    </row>
    <row r="21" spans="1:33" ht="15" customHeight="1">
      <c r="A21" s="319" t="s">
        <v>17</v>
      </c>
      <c r="B21" s="320"/>
      <c r="C21" s="320"/>
      <c r="D21" s="320"/>
      <c r="E21" s="320"/>
      <c r="F21" s="320"/>
      <c r="G21" s="321"/>
      <c r="J21" s="219" t="s">
        <v>17</v>
      </c>
      <c r="K21" s="220"/>
      <c r="L21" s="220"/>
      <c r="M21" s="220"/>
      <c r="N21" s="220"/>
      <c r="O21" s="221"/>
      <c r="Q21" s="2"/>
      <c r="R21" s="10"/>
      <c r="S21" s="10"/>
      <c r="T21" s="10"/>
      <c r="U21" s="10"/>
      <c r="V21" s="10"/>
      <c r="W21" s="10"/>
      <c r="X21" s="11"/>
      <c r="Y21" s="51"/>
      <c r="Z21" s="319" t="s">
        <v>17</v>
      </c>
      <c r="AA21" s="320"/>
      <c r="AB21" s="320"/>
      <c r="AC21" s="320"/>
      <c r="AD21" s="320"/>
      <c r="AE21" s="320"/>
      <c r="AF21" s="321"/>
      <c r="AG21" s="51"/>
    </row>
    <row r="22" spans="1:33" ht="15" customHeight="1">
      <c r="A22" s="20" t="s">
        <v>2</v>
      </c>
      <c r="B22" s="21" t="s">
        <v>3</v>
      </c>
      <c r="C22" s="22" t="s">
        <v>0</v>
      </c>
      <c r="D22" s="22" t="s">
        <v>4</v>
      </c>
      <c r="E22" s="22" t="s">
        <v>5</v>
      </c>
      <c r="F22" s="22" t="s">
        <v>6</v>
      </c>
      <c r="G22" s="23" t="s">
        <v>7</v>
      </c>
      <c r="I22" s="124" t="s">
        <v>2</v>
      </c>
      <c r="J22" s="125" t="s">
        <v>3</v>
      </c>
      <c r="K22" s="126" t="s">
        <v>0</v>
      </c>
      <c r="L22" s="126" t="s">
        <v>4</v>
      </c>
      <c r="M22" s="126" t="s">
        <v>5</v>
      </c>
      <c r="N22" s="126" t="s">
        <v>6</v>
      </c>
      <c r="O22" s="127" t="s">
        <v>7</v>
      </c>
      <c r="Q22" s="156"/>
      <c r="R22" s="339" t="s">
        <v>17</v>
      </c>
      <c r="S22" s="339"/>
      <c r="T22" s="339"/>
      <c r="U22" s="339"/>
      <c r="V22" s="339"/>
      <c r="W22" s="339"/>
      <c r="X22" s="340"/>
      <c r="Y22" s="51"/>
      <c r="Z22" s="20" t="s">
        <v>2</v>
      </c>
      <c r="AA22" s="21" t="s">
        <v>3</v>
      </c>
      <c r="AB22" s="22" t="s">
        <v>0</v>
      </c>
      <c r="AC22" s="22" t="s">
        <v>4</v>
      </c>
      <c r="AD22" s="22" t="s">
        <v>5</v>
      </c>
      <c r="AE22" s="22" t="s">
        <v>6</v>
      </c>
      <c r="AF22" s="23" t="s">
        <v>7</v>
      </c>
      <c r="AG22" s="51"/>
    </row>
    <row r="23" spans="1:33" ht="15" customHeight="1">
      <c r="A23" s="78" t="s">
        <v>155</v>
      </c>
      <c r="B23" s="45" t="s">
        <v>156</v>
      </c>
      <c r="C23" s="46">
        <v>3</v>
      </c>
      <c r="D23" s="46">
        <v>0</v>
      </c>
      <c r="E23" s="46">
        <v>0</v>
      </c>
      <c r="F23" s="46">
        <v>3</v>
      </c>
      <c r="G23" s="16">
        <v>5</v>
      </c>
      <c r="I23" s="149" t="s">
        <v>63</v>
      </c>
      <c r="J23" s="150" t="s">
        <v>64</v>
      </c>
      <c r="K23" s="146">
        <v>3</v>
      </c>
      <c r="L23" s="146">
        <v>0</v>
      </c>
      <c r="M23" s="146">
        <v>2</v>
      </c>
      <c r="N23" s="146">
        <v>4</v>
      </c>
      <c r="O23" s="135">
        <v>7</v>
      </c>
      <c r="Q23" s="56"/>
      <c r="R23" s="266" t="s">
        <v>2</v>
      </c>
      <c r="S23" s="266" t="s">
        <v>3</v>
      </c>
      <c r="T23" s="28" t="s">
        <v>0</v>
      </c>
      <c r="U23" s="28" t="s">
        <v>4</v>
      </c>
      <c r="V23" s="28" t="s">
        <v>5</v>
      </c>
      <c r="W23" s="28" t="s">
        <v>6</v>
      </c>
      <c r="X23" s="267" t="s">
        <v>7</v>
      </c>
      <c r="Y23" s="51"/>
      <c r="Z23" s="44" t="s">
        <v>63</v>
      </c>
      <c r="AA23" s="45" t="s">
        <v>64</v>
      </c>
      <c r="AB23" s="46">
        <v>3</v>
      </c>
      <c r="AC23" s="46">
        <v>0</v>
      </c>
      <c r="AD23" s="46">
        <v>2</v>
      </c>
      <c r="AE23" s="46">
        <v>4</v>
      </c>
      <c r="AF23" s="16">
        <v>7</v>
      </c>
      <c r="AG23" s="51"/>
    </row>
    <row r="24" spans="1:33" ht="15" customHeight="1">
      <c r="A24" s="78" t="s">
        <v>157</v>
      </c>
      <c r="B24" s="45" t="s">
        <v>158</v>
      </c>
      <c r="C24" s="46">
        <v>3</v>
      </c>
      <c r="D24" s="46">
        <v>0</v>
      </c>
      <c r="E24" s="46">
        <v>0</v>
      </c>
      <c r="F24" s="46">
        <v>3</v>
      </c>
      <c r="G24" s="16">
        <v>4</v>
      </c>
      <c r="I24" s="130" t="s">
        <v>20</v>
      </c>
      <c r="J24" s="131" t="s">
        <v>21</v>
      </c>
      <c r="K24" s="139">
        <v>3</v>
      </c>
      <c r="L24" s="139">
        <v>2</v>
      </c>
      <c r="M24" s="139">
        <v>0</v>
      </c>
      <c r="N24" s="139">
        <v>4</v>
      </c>
      <c r="O24" s="135">
        <v>6</v>
      </c>
      <c r="Q24" s="57" t="s">
        <v>55</v>
      </c>
      <c r="R24" s="149" t="s">
        <v>63</v>
      </c>
      <c r="S24" s="150" t="s">
        <v>64</v>
      </c>
      <c r="T24" s="186">
        <v>3</v>
      </c>
      <c r="U24" s="186">
        <v>0</v>
      </c>
      <c r="V24" s="186">
        <v>2</v>
      </c>
      <c r="W24" s="186">
        <v>4</v>
      </c>
      <c r="X24" s="268">
        <v>7</v>
      </c>
      <c r="Y24" s="51"/>
      <c r="Z24" s="44" t="s">
        <v>137</v>
      </c>
      <c r="AA24" s="45" t="s">
        <v>142</v>
      </c>
      <c r="AB24" s="46">
        <v>3</v>
      </c>
      <c r="AC24" s="46">
        <v>0</v>
      </c>
      <c r="AD24" s="46">
        <v>2</v>
      </c>
      <c r="AE24" s="46">
        <v>4</v>
      </c>
      <c r="AF24" s="16">
        <v>6</v>
      </c>
      <c r="AG24" s="51"/>
    </row>
    <row r="25" spans="1:33" ht="15" customHeight="1">
      <c r="A25" s="78"/>
      <c r="B25" s="45"/>
      <c r="C25" s="46"/>
      <c r="D25" s="46"/>
      <c r="E25" s="46"/>
      <c r="F25" s="46"/>
      <c r="G25" s="135"/>
      <c r="I25" s="130" t="s">
        <v>18</v>
      </c>
      <c r="J25" s="131" t="s">
        <v>19</v>
      </c>
      <c r="K25" s="139">
        <v>3</v>
      </c>
      <c r="L25" s="139">
        <v>0</v>
      </c>
      <c r="M25" s="139">
        <v>2</v>
      </c>
      <c r="N25" s="139">
        <v>4</v>
      </c>
      <c r="O25" s="135">
        <v>6</v>
      </c>
      <c r="Q25" s="57"/>
      <c r="R25" s="308" t="s">
        <v>57</v>
      </c>
      <c r="S25" s="309"/>
      <c r="T25" s="223">
        <f>SUM(T24)</f>
        <v>3</v>
      </c>
      <c r="U25" s="223">
        <f>SUM(U24)</f>
        <v>0</v>
      </c>
      <c r="V25" s="223">
        <f>SUM(V24)</f>
        <v>2</v>
      </c>
      <c r="W25" s="223">
        <f>SUM(W24)</f>
        <v>4</v>
      </c>
      <c r="X25" s="58">
        <f>SUM(X24)</f>
        <v>7</v>
      </c>
      <c r="Y25" s="175"/>
      <c r="Z25" s="117"/>
      <c r="AA25" s="45"/>
      <c r="AB25" s="46"/>
      <c r="AC25" s="46"/>
      <c r="AD25" s="46"/>
      <c r="AE25" s="46"/>
      <c r="AF25" s="135"/>
      <c r="AG25" s="175"/>
    </row>
    <row r="26" spans="1:33" ht="15" customHeight="1">
      <c r="A26" s="78" t="s">
        <v>159</v>
      </c>
      <c r="B26" s="45" t="s">
        <v>160</v>
      </c>
      <c r="C26" s="46">
        <v>3</v>
      </c>
      <c r="D26" s="46">
        <v>0</v>
      </c>
      <c r="E26" s="113">
        <v>0</v>
      </c>
      <c r="F26" s="46">
        <v>3</v>
      </c>
      <c r="G26" s="101">
        <v>4</v>
      </c>
      <c r="I26" s="143" t="s">
        <v>137</v>
      </c>
      <c r="J26" s="151" t="s">
        <v>142</v>
      </c>
      <c r="K26" s="144">
        <v>3</v>
      </c>
      <c r="L26" s="144">
        <v>0</v>
      </c>
      <c r="M26" s="144">
        <v>2</v>
      </c>
      <c r="N26" s="144">
        <v>4</v>
      </c>
      <c r="O26" s="145">
        <v>6</v>
      </c>
      <c r="Q26" s="156" t="s">
        <v>56</v>
      </c>
      <c r="R26" s="233" t="s">
        <v>20</v>
      </c>
      <c r="S26" s="50" t="s">
        <v>21</v>
      </c>
      <c r="T26" s="186">
        <v>3</v>
      </c>
      <c r="U26" s="186">
        <v>2</v>
      </c>
      <c r="V26" s="186">
        <v>0</v>
      </c>
      <c r="W26" s="186">
        <v>4</v>
      </c>
      <c r="X26" s="268">
        <v>6</v>
      </c>
      <c r="Y26" s="51"/>
      <c r="Z26" s="14"/>
      <c r="AA26" s="48"/>
      <c r="AB26" s="112"/>
      <c r="AC26" s="112"/>
      <c r="AD26" s="112"/>
      <c r="AE26" s="112"/>
      <c r="AF26" s="16"/>
      <c r="AG26" s="51"/>
    </row>
    <row r="27" spans="1:33" ht="15" customHeight="1">
      <c r="A27" s="78" t="s">
        <v>161</v>
      </c>
      <c r="B27" s="45" t="s">
        <v>162</v>
      </c>
      <c r="C27" s="46">
        <v>2</v>
      </c>
      <c r="D27" s="46">
        <v>0</v>
      </c>
      <c r="E27" s="113">
        <v>0</v>
      </c>
      <c r="F27" s="46">
        <v>2</v>
      </c>
      <c r="G27" s="101">
        <v>3</v>
      </c>
      <c r="I27" s="143" t="s">
        <v>104</v>
      </c>
      <c r="J27" s="151" t="s">
        <v>14</v>
      </c>
      <c r="K27" s="144">
        <v>0</v>
      </c>
      <c r="L27" s="144">
        <v>2</v>
      </c>
      <c r="M27" s="144">
        <v>0</v>
      </c>
      <c r="N27" s="144">
        <v>1</v>
      </c>
      <c r="O27" s="145">
        <v>1</v>
      </c>
      <c r="Q27" s="156" t="s">
        <v>56</v>
      </c>
      <c r="R27" s="130" t="s">
        <v>18</v>
      </c>
      <c r="S27" s="131" t="s">
        <v>19</v>
      </c>
      <c r="T27" s="186">
        <v>3</v>
      </c>
      <c r="U27" s="186">
        <v>0</v>
      </c>
      <c r="V27" s="186">
        <v>2</v>
      </c>
      <c r="W27" s="186">
        <v>4</v>
      </c>
      <c r="X27" s="268">
        <v>6</v>
      </c>
      <c r="Y27" s="51"/>
      <c r="Z27" s="14"/>
      <c r="AA27" s="48"/>
      <c r="AB27" s="112"/>
      <c r="AC27" s="112"/>
      <c r="AD27" s="112"/>
      <c r="AE27" s="112"/>
      <c r="AF27" s="16"/>
      <c r="AG27" s="51"/>
    </row>
    <row r="28" spans="1:33" ht="15" customHeight="1">
      <c r="A28" s="78" t="s">
        <v>163</v>
      </c>
      <c r="B28" s="45" t="s">
        <v>164</v>
      </c>
      <c r="C28" s="46">
        <v>3</v>
      </c>
      <c r="D28" s="46">
        <v>0</v>
      </c>
      <c r="E28" s="113">
        <v>0</v>
      </c>
      <c r="F28" s="46">
        <v>3</v>
      </c>
      <c r="G28" s="101">
        <v>4</v>
      </c>
      <c r="I28" s="25" t="s">
        <v>364</v>
      </c>
      <c r="J28" s="25" t="s">
        <v>365</v>
      </c>
      <c r="K28" s="222">
        <v>1</v>
      </c>
      <c r="L28" s="222">
        <v>0</v>
      </c>
      <c r="M28" s="222">
        <v>2</v>
      </c>
      <c r="N28" s="222">
        <v>2</v>
      </c>
      <c r="O28" s="222">
        <v>3</v>
      </c>
      <c r="Q28" s="156" t="s">
        <v>56</v>
      </c>
      <c r="R28" s="143" t="s">
        <v>137</v>
      </c>
      <c r="S28" s="151" t="s">
        <v>142</v>
      </c>
      <c r="T28" s="186">
        <v>3</v>
      </c>
      <c r="U28" s="186">
        <v>0</v>
      </c>
      <c r="V28" s="186">
        <v>2</v>
      </c>
      <c r="W28" s="186">
        <v>4</v>
      </c>
      <c r="X28" s="268">
        <v>6</v>
      </c>
      <c r="Y28" s="51"/>
      <c r="Z28" s="14"/>
      <c r="AA28" s="48"/>
      <c r="AB28" s="112"/>
      <c r="AC28" s="112"/>
      <c r="AD28" s="112"/>
      <c r="AE28" s="112"/>
      <c r="AF28" s="16"/>
      <c r="AG28" s="51"/>
    </row>
    <row r="29" spans="1:33" ht="15" customHeight="1">
      <c r="A29" s="78" t="s">
        <v>165</v>
      </c>
      <c r="B29" s="45" t="s">
        <v>166</v>
      </c>
      <c r="C29" s="46">
        <v>3</v>
      </c>
      <c r="D29" s="46">
        <v>0</v>
      </c>
      <c r="E29" s="113">
        <v>0</v>
      </c>
      <c r="F29" s="46">
        <v>3</v>
      </c>
      <c r="G29" s="101">
        <v>3</v>
      </c>
      <c r="I29" s="324" t="s">
        <v>15</v>
      </c>
      <c r="J29" s="325"/>
      <c r="K29" s="132">
        <v>15</v>
      </c>
      <c r="L29" s="132">
        <v>4</v>
      </c>
      <c r="M29" s="132">
        <v>6</v>
      </c>
      <c r="N29" s="132">
        <v>20</v>
      </c>
      <c r="O29" s="133">
        <v>29</v>
      </c>
      <c r="Q29" s="156" t="s">
        <v>56</v>
      </c>
      <c r="R29" s="25" t="s">
        <v>364</v>
      </c>
      <c r="S29" s="25" t="s">
        <v>365</v>
      </c>
      <c r="T29" s="222">
        <v>1</v>
      </c>
      <c r="U29" s="222">
        <v>0</v>
      </c>
      <c r="V29" s="222">
        <v>2</v>
      </c>
      <c r="W29" s="222">
        <v>2</v>
      </c>
      <c r="X29" s="222">
        <v>3</v>
      </c>
      <c r="Y29" s="51"/>
      <c r="Z29" s="14"/>
      <c r="AA29" s="48"/>
      <c r="AB29" s="112"/>
      <c r="AC29" s="112"/>
      <c r="AD29" s="112"/>
      <c r="AE29" s="112"/>
      <c r="AF29" s="16"/>
      <c r="AG29" s="51"/>
    </row>
    <row r="30" spans="1:33" ht="15" customHeight="1">
      <c r="A30" s="78" t="s">
        <v>167</v>
      </c>
      <c r="B30" s="45" t="s">
        <v>168</v>
      </c>
      <c r="C30" s="46">
        <v>2</v>
      </c>
      <c r="D30" s="46">
        <v>0</v>
      </c>
      <c r="E30" s="113">
        <v>0</v>
      </c>
      <c r="F30" s="46">
        <v>2</v>
      </c>
      <c r="G30" s="101">
        <v>3</v>
      </c>
      <c r="Q30" s="156" t="s">
        <v>56</v>
      </c>
      <c r="R30" s="143" t="s">
        <v>104</v>
      </c>
      <c r="S30" s="151" t="s">
        <v>14</v>
      </c>
      <c r="T30" s="186">
        <v>0</v>
      </c>
      <c r="U30" s="186">
        <v>2</v>
      </c>
      <c r="V30" s="186">
        <v>0</v>
      </c>
      <c r="W30" s="186">
        <v>1</v>
      </c>
      <c r="X30" s="269">
        <v>1</v>
      </c>
      <c r="Y30" s="51"/>
      <c r="Z30" s="14"/>
      <c r="AA30" s="48"/>
      <c r="AB30" s="112"/>
      <c r="AC30" s="112"/>
      <c r="AD30" s="112"/>
      <c r="AE30" s="112"/>
      <c r="AF30" s="16"/>
      <c r="AG30" s="51"/>
    </row>
    <row r="31" spans="1:33" ht="15" customHeight="1">
      <c r="A31" s="78"/>
      <c r="B31" s="45"/>
      <c r="C31" s="46"/>
      <c r="D31" s="46"/>
      <c r="E31" s="170"/>
      <c r="F31" s="46"/>
      <c r="G31" s="101"/>
      <c r="Q31" s="156"/>
      <c r="R31" s="308" t="s">
        <v>58</v>
      </c>
      <c r="S31" s="309"/>
      <c r="T31" s="223">
        <f>SUM(T26:T30)</f>
        <v>10</v>
      </c>
      <c r="U31" s="223">
        <f>SUM(U26:U30)</f>
        <v>4</v>
      </c>
      <c r="V31" s="223">
        <f>SUM(V26:V30)</f>
        <v>6</v>
      </c>
      <c r="W31" s="223">
        <f>SUM(W26:W30)</f>
        <v>15</v>
      </c>
      <c r="X31" s="58">
        <f>SUM(X26:X30)</f>
        <v>22</v>
      </c>
      <c r="Y31" s="174"/>
      <c r="Z31" s="14"/>
      <c r="AA31" s="48"/>
      <c r="AB31" s="123"/>
      <c r="AC31" s="123"/>
      <c r="AD31" s="123"/>
      <c r="AE31" s="123"/>
      <c r="AF31" s="135"/>
      <c r="AG31" s="174"/>
    </row>
    <row r="32" spans="1:33" ht="15" customHeight="1">
      <c r="A32" s="99" t="s">
        <v>81</v>
      </c>
      <c r="B32" s="100" t="s">
        <v>169</v>
      </c>
      <c r="C32" s="46">
        <v>2</v>
      </c>
      <c r="D32" s="46">
        <v>0</v>
      </c>
      <c r="E32" s="113">
        <v>0</v>
      </c>
      <c r="F32" s="46">
        <v>2</v>
      </c>
      <c r="G32" s="101">
        <v>3</v>
      </c>
      <c r="I32" s="147"/>
      <c r="J32" s="148"/>
      <c r="K32" s="134"/>
      <c r="L32" s="134"/>
      <c r="M32" s="134"/>
      <c r="N32" s="134"/>
      <c r="O32" s="153"/>
      <c r="Q32" s="156"/>
      <c r="R32" s="271" t="s">
        <v>59</v>
      </c>
      <c r="S32" s="271"/>
      <c r="T32" s="28">
        <f>SUM(T25,T31)</f>
        <v>13</v>
      </c>
      <c r="U32" s="28">
        <f>SUM(U25,U31)</f>
        <v>4</v>
      </c>
      <c r="V32" s="28">
        <f>SUM(V25,V31)</f>
        <v>8</v>
      </c>
      <c r="W32" s="28">
        <f>SUM(W25,W31)</f>
        <v>19</v>
      </c>
      <c r="X32" s="29">
        <f>SUM(X25,X31)</f>
        <v>29</v>
      </c>
      <c r="Y32" s="51"/>
      <c r="Z32" s="14"/>
      <c r="AA32" s="48"/>
      <c r="AB32" s="112"/>
      <c r="AC32" s="112"/>
      <c r="AD32" s="112"/>
      <c r="AE32" s="112"/>
      <c r="AF32" s="16"/>
      <c r="AG32" s="51"/>
    </row>
    <row r="33" spans="1:33" ht="15" customHeight="1">
      <c r="A33" s="79" t="s">
        <v>170</v>
      </c>
      <c r="B33" s="50" t="s">
        <v>171</v>
      </c>
      <c r="C33" s="49">
        <v>0</v>
      </c>
      <c r="D33" s="49">
        <v>2</v>
      </c>
      <c r="E33" s="49">
        <v>0</v>
      </c>
      <c r="F33" s="102">
        <v>1</v>
      </c>
      <c r="G33" s="101">
        <v>1</v>
      </c>
      <c r="J33" s="219" t="s">
        <v>27</v>
      </c>
      <c r="K33" s="220"/>
      <c r="L33" s="220"/>
      <c r="M33" s="220"/>
      <c r="N33" s="220"/>
      <c r="O33" s="221"/>
      <c r="Q33" s="156"/>
      <c r="R33" s="157"/>
      <c r="S33" s="157"/>
      <c r="T33" s="157"/>
      <c r="U33" s="157"/>
      <c r="V33" s="157"/>
      <c r="W33" s="157"/>
      <c r="X33" s="158"/>
      <c r="Y33" s="51"/>
      <c r="Z33" s="107" t="s">
        <v>59</v>
      </c>
      <c r="AA33" s="108"/>
      <c r="AB33" s="1">
        <f>SUM(AB23:AB32)</f>
        <v>6</v>
      </c>
      <c r="AC33" s="1">
        <f>SUM(AC23:AC32)</f>
        <v>0</v>
      </c>
      <c r="AD33" s="1">
        <f>SUM(AD23:AD32)</f>
        <v>4</v>
      </c>
      <c r="AE33" s="1">
        <f>SUM(AE23:AE32)</f>
        <v>8</v>
      </c>
      <c r="AF33" s="59">
        <f>SUM(AF23:AF32)</f>
        <v>13</v>
      </c>
      <c r="AG33" s="51"/>
    </row>
    <row r="34" spans="1:33" ht="15" customHeight="1">
      <c r="A34" s="335" t="s">
        <v>15</v>
      </c>
      <c r="B34" s="336"/>
      <c r="C34" s="1">
        <f>SUM(C23:C33)</f>
        <v>21</v>
      </c>
      <c r="D34" s="1">
        <f>SUM(D23:D33)</f>
        <v>2</v>
      </c>
      <c r="E34" s="1">
        <f>SUM(E23:E33)</f>
        <v>0</v>
      </c>
      <c r="F34" s="1">
        <f>SUM(F23:F33)</f>
        <v>22</v>
      </c>
      <c r="G34" s="27">
        <f>SUM(G23:G33)</f>
        <v>30</v>
      </c>
      <c r="I34" s="124" t="s">
        <v>2</v>
      </c>
      <c r="J34" s="125" t="s">
        <v>3</v>
      </c>
      <c r="K34" s="126" t="s">
        <v>0</v>
      </c>
      <c r="L34" s="126" t="s">
        <v>4</v>
      </c>
      <c r="M34" s="126" t="s">
        <v>5</v>
      </c>
      <c r="N34" s="126" t="s">
        <v>6</v>
      </c>
      <c r="O34" s="127" t="s">
        <v>7</v>
      </c>
      <c r="Q34" s="3"/>
      <c r="R34" s="12"/>
      <c r="S34" s="12"/>
      <c r="T34" s="12"/>
      <c r="U34" s="12"/>
      <c r="V34" s="12"/>
      <c r="W34" s="12"/>
      <c r="X34" s="13"/>
      <c r="Y34" s="51"/>
      <c r="Z34" s="3"/>
      <c r="AA34" s="12"/>
      <c r="AB34" s="12"/>
      <c r="AC34" s="12"/>
      <c r="AD34" s="12"/>
      <c r="AE34" s="12"/>
      <c r="AF34" s="13"/>
      <c r="AG34" s="51"/>
    </row>
    <row r="35" spans="1:33" ht="15" customHeight="1">
      <c r="A35" s="319" t="s">
        <v>27</v>
      </c>
      <c r="B35" s="320"/>
      <c r="C35" s="320"/>
      <c r="D35" s="320"/>
      <c r="E35" s="320"/>
      <c r="F35" s="320"/>
      <c r="G35" s="321"/>
      <c r="I35" s="163" t="s">
        <v>227</v>
      </c>
      <c r="J35" s="163" t="s">
        <v>228</v>
      </c>
      <c r="K35" s="164">
        <v>3</v>
      </c>
      <c r="L35" s="164">
        <v>0</v>
      </c>
      <c r="M35" s="164">
        <v>2</v>
      </c>
      <c r="N35" s="164">
        <v>4</v>
      </c>
      <c r="O35" s="177">
        <v>7</v>
      </c>
      <c r="Q35" s="3"/>
      <c r="R35" s="12"/>
      <c r="S35" s="12"/>
      <c r="T35" s="12"/>
      <c r="U35" s="12"/>
      <c r="V35" s="12"/>
      <c r="W35" s="12"/>
      <c r="X35" s="13"/>
      <c r="Y35" s="51"/>
      <c r="Z35" s="319" t="s">
        <v>27</v>
      </c>
      <c r="AA35" s="320"/>
      <c r="AB35" s="320"/>
      <c r="AC35" s="320"/>
      <c r="AD35" s="320"/>
      <c r="AE35" s="320"/>
      <c r="AF35" s="321"/>
      <c r="AG35" s="51"/>
    </row>
    <row r="36" spans="1:33" ht="15" customHeight="1">
      <c r="A36" s="20" t="s">
        <v>2</v>
      </c>
      <c r="B36" s="21" t="s">
        <v>3</v>
      </c>
      <c r="C36" s="22" t="s">
        <v>0</v>
      </c>
      <c r="D36" s="22" t="s">
        <v>4</v>
      </c>
      <c r="E36" s="22" t="s">
        <v>5</v>
      </c>
      <c r="F36" s="22" t="s">
        <v>6</v>
      </c>
      <c r="G36" s="23" t="s">
        <v>7</v>
      </c>
      <c r="I36" s="160" t="s">
        <v>230</v>
      </c>
      <c r="J36" s="160" t="s">
        <v>69</v>
      </c>
      <c r="K36" s="161">
        <v>3</v>
      </c>
      <c r="L36" s="161">
        <v>0</v>
      </c>
      <c r="M36" s="161">
        <v>2</v>
      </c>
      <c r="N36" s="161">
        <v>4</v>
      </c>
      <c r="O36" s="178">
        <v>6</v>
      </c>
      <c r="Q36" s="156"/>
      <c r="R36" s="339" t="s">
        <v>27</v>
      </c>
      <c r="S36" s="339"/>
      <c r="T36" s="339"/>
      <c r="U36" s="339"/>
      <c r="V36" s="339"/>
      <c r="W36" s="339"/>
      <c r="X36" s="340"/>
      <c r="Y36" s="51"/>
      <c r="Z36" s="20" t="s">
        <v>2</v>
      </c>
      <c r="AA36" s="21" t="s">
        <v>3</v>
      </c>
      <c r="AB36" s="22" t="s">
        <v>0</v>
      </c>
      <c r="AC36" s="22" t="s">
        <v>4</v>
      </c>
      <c r="AD36" s="22" t="s">
        <v>5</v>
      </c>
      <c r="AE36" s="22" t="s">
        <v>6</v>
      </c>
      <c r="AF36" s="23" t="s">
        <v>7</v>
      </c>
      <c r="AG36" s="51"/>
    </row>
    <row r="37" spans="1:33" ht="15" customHeight="1">
      <c r="A37" s="78" t="s">
        <v>124</v>
      </c>
      <c r="B37" s="45" t="s">
        <v>125</v>
      </c>
      <c r="C37" s="46">
        <v>3</v>
      </c>
      <c r="D37" s="46">
        <v>0</v>
      </c>
      <c r="E37" s="46">
        <v>0</v>
      </c>
      <c r="F37" s="46">
        <v>3</v>
      </c>
      <c r="G37" s="16">
        <v>4</v>
      </c>
      <c r="I37" s="143" t="s">
        <v>141</v>
      </c>
      <c r="J37" s="152" t="s">
        <v>229</v>
      </c>
      <c r="K37" s="144">
        <v>3</v>
      </c>
      <c r="L37" s="144">
        <v>0</v>
      </c>
      <c r="M37" s="144">
        <v>0</v>
      </c>
      <c r="N37" s="144">
        <v>3</v>
      </c>
      <c r="O37" s="145">
        <v>5</v>
      </c>
      <c r="Q37" s="56"/>
      <c r="R37" s="266" t="s">
        <v>2</v>
      </c>
      <c r="S37" s="266" t="s">
        <v>3</v>
      </c>
      <c r="T37" s="28" t="s">
        <v>0</v>
      </c>
      <c r="U37" s="28" t="s">
        <v>4</v>
      </c>
      <c r="V37" s="28" t="s">
        <v>5</v>
      </c>
      <c r="W37" s="28" t="s">
        <v>6</v>
      </c>
      <c r="X37" s="267" t="s">
        <v>7</v>
      </c>
      <c r="Y37" s="51"/>
      <c r="Z37" s="163" t="s">
        <v>227</v>
      </c>
      <c r="AA37" s="163" t="s">
        <v>228</v>
      </c>
      <c r="AB37" s="164">
        <v>3</v>
      </c>
      <c r="AC37" s="164">
        <v>0</v>
      </c>
      <c r="AD37" s="164">
        <v>2</v>
      </c>
      <c r="AE37" s="164">
        <v>4</v>
      </c>
      <c r="AF37" s="162">
        <v>7</v>
      </c>
      <c r="AG37" s="51"/>
    </row>
    <row r="38" spans="1:33" ht="15" customHeight="1">
      <c r="A38" s="78" t="s">
        <v>126</v>
      </c>
      <c r="B38" s="45" t="s">
        <v>127</v>
      </c>
      <c r="C38" s="46">
        <v>3</v>
      </c>
      <c r="D38" s="46">
        <v>0</v>
      </c>
      <c r="E38" s="46">
        <v>0</v>
      </c>
      <c r="F38" s="46">
        <v>3</v>
      </c>
      <c r="G38" s="16">
        <v>4</v>
      </c>
      <c r="I38" s="289" t="s">
        <v>238</v>
      </c>
      <c r="J38" s="290" t="s">
        <v>184</v>
      </c>
      <c r="K38" s="291">
        <v>2</v>
      </c>
      <c r="L38" s="291">
        <v>0</v>
      </c>
      <c r="M38" s="291">
        <v>0</v>
      </c>
      <c r="N38" s="291">
        <v>2</v>
      </c>
      <c r="O38" s="291">
        <v>3</v>
      </c>
      <c r="Q38" s="57" t="s">
        <v>55</v>
      </c>
      <c r="R38" s="163" t="s">
        <v>227</v>
      </c>
      <c r="S38" s="163" t="s">
        <v>228</v>
      </c>
      <c r="T38" s="200">
        <v>3</v>
      </c>
      <c r="U38" s="200">
        <v>0</v>
      </c>
      <c r="V38" s="200">
        <v>2</v>
      </c>
      <c r="W38" s="200">
        <v>4</v>
      </c>
      <c r="X38" s="272">
        <v>7</v>
      </c>
      <c r="Y38" s="51"/>
      <c r="Z38" s="14"/>
      <c r="AA38" s="14"/>
      <c r="AB38" s="14"/>
      <c r="AC38" s="14"/>
      <c r="AD38" s="14"/>
      <c r="AE38" s="14"/>
      <c r="AF38" s="14"/>
      <c r="AG38" s="51"/>
    </row>
    <row r="39" spans="1:33" ht="15" customHeight="1">
      <c r="A39" s="78" t="s">
        <v>128</v>
      </c>
      <c r="B39" s="45" t="s">
        <v>129</v>
      </c>
      <c r="C39" s="46">
        <v>3</v>
      </c>
      <c r="D39" s="46">
        <v>0</v>
      </c>
      <c r="E39" s="113">
        <v>0</v>
      </c>
      <c r="F39" s="46">
        <v>3</v>
      </c>
      <c r="G39" s="101">
        <v>4</v>
      </c>
      <c r="I39" s="47" t="s">
        <v>366</v>
      </c>
      <c r="J39" s="288" t="s">
        <v>136</v>
      </c>
      <c r="K39" s="222">
        <v>3</v>
      </c>
      <c r="L39" s="222">
        <v>0</v>
      </c>
      <c r="M39" s="222">
        <v>0</v>
      </c>
      <c r="N39" s="222">
        <v>3</v>
      </c>
      <c r="O39" s="177">
        <v>3</v>
      </c>
      <c r="Q39" s="57" t="s">
        <v>55</v>
      </c>
      <c r="R39" s="143" t="s">
        <v>141</v>
      </c>
      <c r="S39" s="152" t="s">
        <v>229</v>
      </c>
      <c r="T39" s="200">
        <v>3</v>
      </c>
      <c r="U39" s="200">
        <v>0</v>
      </c>
      <c r="V39" s="200">
        <v>0</v>
      </c>
      <c r="W39" s="200">
        <v>3</v>
      </c>
      <c r="X39" s="272">
        <v>5</v>
      </c>
      <c r="Y39" s="51"/>
      <c r="Z39" s="14"/>
      <c r="AA39" s="48"/>
      <c r="AB39" s="112"/>
      <c r="AC39" s="112"/>
      <c r="AD39" s="112"/>
      <c r="AE39" s="112"/>
      <c r="AF39" s="16"/>
      <c r="AG39" s="51"/>
    </row>
    <row r="40" spans="1:33" ht="15" customHeight="1">
      <c r="A40" t="s">
        <v>255</v>
      </c>
      <c r="B40" t="s">
        <v>111</v>
      </c>
      <c r="C40" s="46">
        <v>3</v>
      </c>
      <c r="D40" s="46">
        <v>0</v>
      </c>
      <c r="E40" s="170">
        <v>0</v>
      </c>
      <c r="F40" s="46">
        <v>3</v>
      </c>
      <c r="G40" s="101">
        <v>5</v>
      </c>
      <c r="I40" s="130" t="s">
        <v>12</v>
      </c>
      <c r="J40" s="131" t="s">
        <v>66</v>
      </c>
      <c r="K40" s="139">
        <v>2</v>
      </c>
      <c r="L40" s="139">
        <v>0</v>
      </c>
      <c r="M40" s="139">
        <v>0</v>
      </c>
      <c r="N40" s="139">
        <v>2</v>
      </c>
      <c r="O40" s="135">
        <v>3</v>
      </c>
      <c r="Q40" s="57" t="s">
        <v>55</v>
      </c>
      <c r="R40" s="160" t="s">
        <v>230</v>
      </c>
      <c r="S40" s="160" t="s">
        <v>69</v>
      </c>
      <c r="T40" s="200">
        <v>3</v>
      </c>
      <c r="U40" s="200">
        <v>0</v>
      </c>
      <c r="V40" s="200">
        <v>2</v>
      </c>
      <c r="W40" s="200">
        <v>4</v>
      </c>
      <c r="X40" s="273">
        <v>6</v>
      </c>
      <c r="Y40" s="51"/>
      <c r="Z40" s="14"/>
      <c r="AA40" s="48"/>
      <c r="AB40" s="123"/>
      <c r="AC40" s="123"/>
      <c r="AD40" s="123"/>
      <c r="AE40" s="123"/>
      <c r="AF40" s="135"/>
      <c r="AG40" s="51"/>
    </row>
    <row r="41" spans="1:33" ht="15" customHeight="1">
      <c r="A41" s="78" t="s">
        <v>130</v>
      </c>
      <c r="B41" s="45" t="s">
        <v>131</v>
      </c>
      <c r="C41" s="46">
        <v>2</v>
      </c>
      <c r="D41" s="46">
        <v>0</v>
      </c>
      <c r="E41" s="113">
        <v>0</v>
      </c>
      <c r="F41" s="46">
        <v>2</v>
      </c>
      <c r="G41" s="101">
        <v>3</v>
      </c>
      <c r="I41" s="130" t="s">
        <v>13</v>
      </c>
      <c r="J41" s="131" t="s">
        <v>67</v>
      </c>
      <c r="K41" s="139">
        <v>2</v>
      </c>
      <c r="L41" s="139">
        <v>0</v>
      </c>
      <c r="M41" s="139">
        <v>0</v>
      </c>
      <c r="N41" s="139">
        <v>2</v>
      </c>
      <c r="O41" s="135">
        <v>3</v>
      </c>
      <c r="Q41" s="57"/>
      <c r="R41" s="143"/>
      <c r="S41" s="152"/>
      <c r="T41" s="200"/>
      <c r="U41" s="200"/>
      <c r="V41" s="200"/>
      <c r="W41" s="200"/>
      <c r="X41" s="272"/>
      <c r="Y41" s="51"/>
      <c r="Z41" s="14"/>
      <c r="AA41" s="48"/>
      <c r="AB41" s="112"/>
      <c r="AC41" s="112"/>
      <c r="AD41" s="112"/>
      <c r="AE41" s="112"/>
      <c r="AF41" s="16"/>
      <c r="AG41" s="51"/>
    </row>
    <row r="42" spans="1:33" ht="15" customHeight="1">
      <c r="A42" t="s">
        <v>253</v>
      </c>
      <c r="B42" t="s">
        <v>254</v>
      </c>
      <c r="C42" s="46">
        <v>2</v>
      </c>
      <c r="D42" s="46">
        <v>0</v>
      </c>
      <c r="E42" s="113">
        <v>0</v>
      </c>
      <c r="F42" s="46">
        <v>2</v>
      </c>
      <c r="G42" s="101">
        <v>4</v>
      </c>
      <c r="I42" s="324" t="s">
        <v>15</v>
      </c>
      <c r="J42" s="325"/>
      <c r="K42" s="132">
        <v>18</v>
      </c>
      <c r="L42" s="132">
        <v>0</v>
      </c>
      <c r="M42" s="132">
        <v>4</v>
      </c>
      <c r="N42" s="132">
        <v>20</v>
      </c>
      <c r="O42" s="133">
        <v>30</v>
      </c>
      <c r="Q42" s="156"/>
      <c r="R42" s="308" t="s">
        <v>57</v>
      </c>
      <c r="S42" s="309"/>
      <c r="T42" s="223">
        <f>SUM(T38:T41)</f>
        <v>9</v>
      </c>
      <c r="U42" s="223">
        <f>SUM(U38:U41)</f>
        <v>0</v>
      </c>
      <c r="V42" s="223">
        <f>SUM(V38:V41)</f>
        <v>4</v>
      </c>
      <c r="W42" s="223">
        <f>SUM(W38:W41)</f>
        <v>11</v>
      </c>
      <c r="X42" s="58">
        <f>SUM(X38:X41)</f>
        <v>18</v>
      </c>
      <c r="Y42" s="51"/>
      <c r="Z42" s="14"/>
      <c r="AA42" s="48"/>
      <c r="AB42" s="112"/>
      <c r="AC42" s="112"/>
      <c r="AD42" s="112"/>
      <c r="AE42" s="112"/>
      <c r="AF42" s="16"/>
      <c r="AG42" s="51"/>
    </row>
    <row r="43" spans="1:33" ht="15" customHeight="1">
      <c r="A43" s="78" t="s">
        <v>132</v>
      </c>
      <c r="B43" s="45" t="s">
        <v>133</v>
      </c>
      <c r="C43" s="46">
        <v>4</v>
      </c>
      <c r="D43" s="46">
        <v>0</v>
      </c>
      <c r="E43" s="113">
        <v>0</v>
      </c>
      <c r="F43" s="46">
        <v>4</v>
      </c>
      <c r="G43" s="101">
        <v>6</v>
      </c>
      <c r="Q43" s="156" t="s">
        <v>56</v>
      </c>
      <c r="R43" s="47" t="s">
        <v>366</v>
      </c>
      <c r="S43" s="288" t="s">
        <v>136</v>
      </c>
      <c r="T43" s="222">
        <v>3</v>
      </c>
      <c r="U43" s="222">
        <v>0</v>
      </c>
      <c r="V43" s="222">
        <v>0</v>
      </c>
      <c r="W43" s="222">
        <v>3</v>
      </c>
      <c r="X43" s="177">
        <v>3</v>
      </c>
      <c r="Y43" s="51"/>
      <c r="Z43" s="14"/>
      <c r="AA43" s="48"/>
      <c r="AB43" s="112"/>
      <c r="AC43" s="112"/>
      <c r="AD43" s="112"/>
      <c r="AE43" s="112"/>
      <c r="AF43" s="16"/>
      <c r="AG43" s="51"/>
    </row>
    <row r="44" spans="1:33" s="6" customFormat="1" ht="22.5" customHeight="1">
      <c r="A44" s="78"/>
      <c r="B44" s="45"/>
      <c r="C44" s="46"/>
      <c r="D44" s="46"/>
      <c r="E44" s="113"/>
      <c r="F44" s="46"/>
      <c r="G44" s="101"/>
      <c r="I44" s="4"/>
      <c r="J44" s="4"/>
      <c r="K44" s="4"/>
      <c r="L44" s="4"/>
      <c r="M44" s="4"/>
      <c r="N44" s="4"/>
      <c r="O44" s="4"/>
      <c r="Q44" s="156" t="s">
        <v>56</v>
      </c>
      <c r="R44" s="289" t="s">
        <v>238</v>
      </c>
      <c r="S44" s="290" t="s">
        <v>184</v>
      </c>
      <c r="T44" s="291">
        <v>2</v>
      </c>
      <c r="U44" s="291">
        <v>0</v>
      </c>
      <c r="V44" s="291">
        <v>0</v>
      </c>
      <c r="W44" s="291">
        <v>2</v>
      </c>
      <c r="X44" s="291">
        <v>3</v>
      </c>
      <c r="Y44" s="55"/>
      <c r="Z44" s="14"/>
      <c r="AA44" s="48"/>
      <c r="AB44" s="112"/>
      <c r="AC44" s="112"/>
      <c r="AD44" s="112"/>
      <c r="AE44" s="112"/>
      <c r="AF44" s="16"/>
      <c r="AG44" s="55"/>
    </row>
    <row r="45" spans="1:33" ht="15" customHeight="1">
      <c r="A45" s="99"/>
      <c r="B45" s="100"/>
      <c r="C45" s="46"/>
      <c r="D45" s="46"/>
      <c r="E45" s="113"/>
      <c r="F45" s="46"/>
      <c r="G45" s="101"/>
      <c r="Q45" s="156" t="s">
        <v>56</v>
      </c>
      <c r="R45" s="130" t="s">
        <v>12</v>
      </c>
      <c r="S45" s="131" t="s">
        <v>66</v>
      </c>
      <c r="T45" s="200">
        <v>2</v>
      </c>
      <c r="U45" s="200">
        <v>0</v>
      </c>
      <c r="V45" s="200">
        <v>0</v>
      </c>
      <c r="W45" s="200">
        <v>2</v>
      </c>
      <c r="X45" s="272">
        <v>3</v>
      </c>
      <c r="Y45" s="51"/>
      <c r="Z45" s="14"/>
      <c r="AA45" s="48"/>
      <c r="AB45" s="112"/>
      <c r="AC45" s="112"/>
      <c r="AD45" s="112"/>
      <c r="AE45" s="112"/>
      <c r="AF45" s="16"/>
      <c r="AG45" s="51"/>
    </row>
    <row r="46" spans="1:33" ht="15" customHeight="1">
      <c r="A46" s="322" t="s">
        <v>15</v>
      </c>
      <c r="B46" s="323"/>
      <c r="C46" s="1">
        <f>SUM(C37:C45)</f>
        <v>20</v>
      </c>
      <c r="D46" s="1">
        <f>SUM(D37:D45)</f>
        <v>0</v>
      </c>
      <c r="E46" s="1">
        <f>SUM(E37:E45)</f>
        <v>0</v>
      </c>
      <c r="F46" s="1">
        <f>SUM(F37:F45)</f>
        <v>20</v>
      </c>
      <c r="G46" s="27">
        <f>SUM(G37:G45)</f>
        <v>30</v>
      </c>
      <c r="I46" s="147"/>
      <c r="J46" s="134" t="s">
        <v>28</v>
      </c>
      <c r="K46" s="134"/>
      <c r="L46" s="134"/>
      <c r="M46" s="134"/>
      <c r="N46" s="134"/>
      <c r="O46" s="153"/>
      <c r="Q46" s="156" t="s">
        <v>56</v>
      </c>
      <c r="R46" s="130" t="s">
        <v>13</v>
      </c>
      <c r="S46" s="131" t="s">
        <v>67</v>
      </c>
      <c r="T46" s="200">
        <v>2</v>
      </c>
      <c r="U46" s="200">
        <v>0</v>
      </c>
      <c r="V46" s="200">
        <v>0</v>
      </c>
      <c r="W46" s="200">
        <v>2</v>
      </c>
      <c r="X46" s="272">
        <v>3</v>
      </c>
      <c r="Y46" s="51"/>
      <c r="Z46" s="107" t="s">
        <v>59</v>
      </c>
      <c r="AA46" s="63"/>
      <c r="AB46" s="1">
        <f>SUM(AB37:AB45)</f>
        <v>3</v>
      </c>
      <c r="AC46" s="1">
        <f>SUM(AC37:AC45)</f>
        <v>0</v>
      </c>
      <c r="AD46" s="1">
        <f>SUM(AD37:AD45)</f>
        <v>2</v>
      </c>
      <c r="AE46" s="1">
        <f>SUM(AE37:AE45)</f>
        <v>4</v>
      </c>
      <c r="AF46" s="64">
        <f>SUM(AF37:AF45)</f>
        <v>7</v>
      </c>
      <c r="AG46" s="51"/>
    </row>
    <row r="47" spans="1:33" ht="15" customHeight="1">
      <c r="A47" s="114"/>
      <c r="B47" s="115"/>
      <c r="C47" s="105"/>
      <c r="D47" s="105"/>
      <c r="E47" s="105"/>
      <c r="F47" s="105"/>
      <c r="G47" s="106"/>
      <c r="I47" s="20" t="s">
        <v>2</v>
      </c>
      <c r="J47" s="21" t="s">
        <v>3</v>
      </c>
      <c r="K47" s="22" t="s">
        <v>0</v>
      </c>
      <c r="L47" s="22" t="s">
        <v>4</v>
      </c>
      <c r="M47" s="22" t="s">
        <v>5</v>
      </c>
      <c r="N47" s="22" t="s">
        <v>6</v>
      </c>
      <c r="O47" s="127" t="s">
        <v>7</v>
      </c>
      <c r="Q47" s="156"/>
      <c r="R47" s="308" t="s">
        <v>58</v>
      </c>
      <c r="S47" s="309"/>
      <c r="T47" s="223">
        <v>9</v>
      </c>
      <c r="U47" s="223">
        <f>SUM(U44:U46)</f>
        <v>0</v>
      </c>
      <c r="V47" s="223">
        <f>SUM(V44:V46)</f>
        <v>0</v>
      </c>
      <c r="W47" s="223">
        <v>9</v>
      </c>
      <c r="X47" s="223">
        <v>12</v>
      </c>
      <c r="Y47" s="51"/>
      <c r="Z47" s="114"/>
      <c r="AA47" s="115"/>
      <c r="AB47" s="105"/>
      <c r="AC47" s="105"/>
      <c r="AD47" s="105"/>
      <c r="AE47" s="105"/>
      <c r="AF47" s="106"/>
      <c r="AG47" s="51"/>
    </row>
    <row r="48" spans="1:33" ht="15" customHeight="1">
      <c r="A48" s="114"/>
      <c r="B48" s="115"/>
      <c r="C48" s="105"/>
      <c r="D48" s="105"/>
      <c r="E48" s="105"/>
      <c r="F48" s="105"/>
      <c r="G48" s="106"/>
      <c r="I48" s="47" t="s">
        <v>367</v>
      </c>
      <c r="J48" s="47" t="s">
        <v>138</v>
      </c>
      <c r="K48" s="222">
        <v>3</v>
      </c>
      <c r="L48" s="222">
        <v>0</v>
      </c>
      <c r="M48" s="222">
        <v>0</v>
      </c>
      <c r="N48" s="222">
        <v>3</v>
      </c>
      <c r="O48" s="177">
        <v>3</v>
      </c>
      <c r="Q48" s="156"/>
      <c r="R48" s="28" t="s">
        <v>59</v>
      </c>
      <c r="S48" s="28"/>
      <c r="T48" s="28">
        <f>SUM(T42,T47)</f>
        <v>18</v>
      </c>
      <c r="U48" s="28">
        <f>SUM(U42,U47)</f>
        <v>0</v>
      </c>
      <c r="V48" s="28">
        <f>SUM(V42,V47)</f>
        <v>4</v>
      </c>
      <c r="W48" s="28">
        <v>20</v>
      </c>
      <c r="X48" s="29">
        <v>30</v>
      </c>
      <c r="Y48" s="51"/>
      <c r="Z48" s="3"/>
      <c r="AA48" s="12"/>
      <c r="AB48" s="12"/>
      <c r="AC48" s="12"/>
      <c r="AD48" s="12"/>
      <c r="AE48" s="12"/>
      <c r="AF48" s="13"/>
      <c r="AG48" s="51"/>
    </row>
    <row r="49" spans="1:33" ht="15" customHeight="1">
      <c r="A49" s="201" t="s">
        <v>28</v>
      </c>
      <c r="B49" s="202"/>
      <c r="C49" s="202"/>
      <c r="D49" s="202"/>
      <c r="E49" s="202"/>
      <c r="F49" s="202"/>
      <c r="G49" s="203"/>
      <c r="I49" s="160" t="s">
        <v>231</v>
      </c>
      <c r="J49" s="160" t="s">
        <v>232</v>
      </c>
      <c r="K49" s="161">
        <v>3</v>
      </c>
      <c r="L49" s="161">
        <v>0</v>
      </c>
      <c r="M49" s="161">
        <v>0</v>
      </c>
      <c r="N49" s="161">
        <v>3</v>
      </c>
      <c r="O49" s="178">
        <v>4</v>
      </c>
      <c r="Y49" s="51"/>
      <c r="AA49" s="109" t="s">
        <v>28</v>
      </c>
      <c r="AB49" s="110"/>
      <c r="AC49" s="110"/>
      <c r="AD49" s="110"/>
      <c r="AE49" s="110"/>
      <c r="AF49" s="111"/>
      <c r="AG49" s="51"/>
    </row>
    <row r="50" spans="1:33" ht="15" customHeight="1">
      <c r="A50" s="20" t="s">
        <v>2</v>
      </c>
      <c r="B50" s="21" t="s">
        <v>3</v>
      </c>
      <c r="C50" s="22" t="s">
        <v>0</v>
      </c>
      <c r="D50" s="22" t="s">
        <v>4</v>
      </c>
      <c r="E50" s="22" t="s">
        <v>5</v>
      </c>
      <c r="F50" s="22" t="s">
        <v>6</v>
      </c>
      <c r="G50" s="127" t="s">
        <v>7</v>
      </c>
      <c r="I50" s="143" t="s">
        <v>22</v>
      </c>
      <c r="J50" s="152" t="s">
        <v>23</v>
      </c>
      <c r="K50" s="144">
        <v>3</v>
      </c>
      <c r="L50" s="144">
        <v>0</v>
      </c>
      <c r="M50" s="144">
        <v>2</v>
      </c>
      <c r="N50" s="144">
        <v>4</v>
      </c>
      <c r="O50" s="155">
        <v>6</v>
      </c>
      <c r="Q50" s="3"/>
      <c r="R50" s="12"/>
      <c r="S50" s="12"/>
      <c r="T50" s="12"/>
      <c r="U50" s="12"/>
      <c r="V50" s="12"/>
      <c r="W50" s="12"/>
      <c r="X50" s="13"/>
      <c r="Y50" s="51"/>
      <c r="Z50" s="20" t="s">
        <v>2</v>
      </c>
      <c r="AA50" s="21" t="s">
        <v>3</v>
      </c>
      <c r="AB50" s="22" t="s">
        <v>0</v>
      </c>
      <c r="AC50" s="22" t="s">
        <v>4</v>
      </c>
      <c r="AD50" s="22" t="s">
        <v>5</v>
      </c>
      <c r="AE50" s="22" t="s">
        <v>6</v>
      </c>
      <c r="AF50" s="23" t="s">
        <v>7</v>
      </c>
      <c r="AG50" s="51"/>
    </row>
    <row r="51" spans="1:33" ht="15" customHeight="1">
      <c r="A51" s="78" t="s">
        <v>172</v>
      </c>
      <c r="B51" s="45" t="s">
        <v>173</v>
      </c>
      <c r="C51" s="46">
        <v>3</v>
      </c>
      <c r="D51" s="46">
        <v>0</v>
      </c>
      <c r="E51" s="46">
        <v>0</v>
      </c>
      <c r="F51" s="46">
        <v>3</v>
      </c>
      <c r="G51" s="135">
        <v>4</v>
      </c>
      <c r="I51" s="143" t="s">
        <v>233</v>
      </c>
      <c r="J51" s="152" t="s">
        <v>146</v>
      </c>
      <c r="K51" s="144">
        <v>3</v>
      </c>
      <c r="L51" s="144">
        <v>0</v>
      </c>
      <c r="M51" s="144">
        <v>2</v>
      </c>
      <c r="N51" s="144">
        <v>4</v>
      </c>
      <c r="O51" s="145">
        <v>6</v>
      </c>
      <c r="Q51" s="56"/>
      <c r="R51" s="339" t="s">
        <v>28</v>
      </c>
      <c r="S51" s="339"/>
      <c r="T51" s="339"/>
      <c r="U51" s="339"/>
      <c r="V51" s="339"/>
      <c r="W51" s="339"/>
      <c r="X51" s="340"/>
      <c r="Y51" s="51"/>
      <c r="Z51" s="160" t="s">
        <v>231</v>
      </c>
      <c r="AA51" s="160" t="s">
        <v>232</v>
      </c>
      <c r="AB51" s="161">
        <v>3</v>
      </c>
      <c r="AC51" s="161">
        <v>0</v>
      </c>
      <c r="AD51" s="161">
        <v>0</v>
      </c>
      <c r="AE51" s="161">
        <v>3</v>
      </c>
      <c r="AF51" s="165">
        <v>4</v>
      </c>
      <c r="AG51" s="51"/>
    </row>
    <row r="52" spans="1:33" ht="15" customHeight="1">
      <c r="A52" s="78" t="s">
        <v>174</v>
      </c>
      <c r="B52" s="45" t="s">
        <v>175</v>
      </c>
      <c r="C52" s="46">
        <v>3</v>
      </c>
      <c r="D52" s="46">
        <v>0</v>
      </c>
      <c r="E52" s="46">
        <v>0</v>
      </c>
      <c r="F52" s="46">
        <v>3</v>
      </c>
      <c r="G52" s="135">
        <v>4</v>
      </c>
      <c r="I52" s="166" t="s">
        <v>140</v>
      </c>
      <c r="J52" s="166" t="s">
        <v>234</v>
      </c>
      <c r="K52" s="164">
        <v>2</v>
      </c>
      <c r="L52" s="164">
        <v>2</v>
      </c>
      <c r="M52" s="164">
        <v>0</v>
      </c>
      <c r="N52" s="164">
        <v>3</v>
      </c>
      <c r="O52" s="164">
        <v>5</v>
      </c>
      <c r="Q52" s="156"/>
      <c r="R52" s="266" t="s">
        <v>2</v>
      </c>
      <c r="S52" s="266" t="s">
        <v>3</v>
      </c>
      <c r="T52" s="28" t="s">
        <v>0</v>
      </c>
      <c r="U52" s="28" t="s">
        <v>4</v>
      </c>
      <c r="V52" s="28" t="s">
        <v>5</v>
      </c>
      <c r="W52" s="28" t="s">
        <v>6</v>
      </c>
      <c r="X52" s="267" t="s">
        <v>7</v>
      </c>
      <c r="Y52" s="51"/>
      <c r="Z52" s="44" t="s">
        <v>145</v>
      </c>
      <c r="AA52" s="44" t="s">
        <v>146</v>
      </c>
      <c r="AB52" s="46">
        <v>3</v>
      </c>
      <c r="AC52" s="46">
        <v>0</v>
      </c>
      <c r="AD52" s="46">
        <v>2</v>
      </c>
      <c r="AE52" s="46">
        <v>4</v>
      </c>
      <c r="AF52" s="16">
        <v>7</v>
      </c>
      <c r="AG52" s="51"/>
    </row>
    <row r="53" spans="1:33" ht="15" customHeight="1">
      <c r="A53" s="78" t="s">
        <v>176</v>
      </c>
      <c r="B53" s="45" t="s">
        <v>177</v>
      </c>
      <c r="C53" s="46">
        <v>3</v>
      </c>
      <c r="D53" s="46">
        <v>0</v>
      </c>
      <c r="E53" s="205">
        <v>0</v>
      </c>
      <c r="F53" s="46">
        <v>3</v>
      </c>
      <c r="G53" s="101">
        <v>4</v>
      </c>
      <c r="I53" s="130" t="s">
        <v>24</v>
      </c>
      <c r="J53" s="131" t="s">
        <v>49</v>
      </c>
      <c r="K53" s="139">
        <v>2</v>
      </c>
      <c r="L53" s="139">
        <v>0</v>
      </c>
      <c r="M53" s="139">
        <v>0</v>
      </c>
      <c r="N53" s="139">
        <v>2</v>
      </c>
      <c r="O53" s="135">
        <v>3</v>
      </c>
      <c r="Q53" s="57" t="s">
        <v>55</v>
      </c>
      <c r="R53" s="160" t="s">
        <v>231</v>
      </c>
      <c r="S53" s="160" t="s">
        <v>232</v>
      </c>
      <c r="T53" s="200">
        <v>3</v>
      </c>
      <c r="U53" s="200">
        <v>0</v>
      </c>
      <c r="V53" s="200">
        <v>0</v>
      </c>
      <c r="W53" s="200">
        <v>3</v>
      </c>
      <c r="X53" s="273">
        <v>4</v>
      </c>
      <c r="Y53" s="51"/>
      <c r="Z53" s="47"/>
      <c r="AA53" s="62"/>
      <c r="AB53" s="46"/>
      <c r="AC53" s="46"/>
      <c r="AD53" s="46"/>
      <c r="AE53" s="46"/>
      <c r="AF53" s="16"/>
      <c r="AG53" s="51"/>
    </row>
    <row r="54" spans="1:33" ht="15" customHeight="1">
      <c r="A54" s="78" t="s">
        <v>178</v>
      </c>
      <c r="B54" s="45" t="s">
        <v>179</v>
      </c>
      <c r="C54" s="46">
        <v>2</v>
      </c>
      <c r="D54" s="46">
        <v>0</v>
      </c>
      <c r="E54" s="205">
        <v>0</v>
      </c>
      <c r="F54" s="46">
        <v>2</v>
      </c>
      <c r="G54" s="101">
        <v>3</v>
      </c>
      <c r="I54" s="130" t="s">
        <v>25</v>
      </c>
      <c r="J54" s="131" t="s">
        <v>26</v>
      </c>
      <c r="K54" s="139">
        <v>2</v>
      </c>
      <c r="L54" s="139">
        <v>0</v>
      </c>
      <c r="M54" s="139">
        <v>0</v>
      </c>
      <c r="N54" s="139">
        <v>2</v>
      </c>
      <c r="O54" s="135">
        <v>3</v>
      </c>
      <c r="Q54" s="57" t="s">
        <v>55</v>
      </c>
      <c r="R54" s="166" t="s">
        <v>140</v>
      </c>
      <c r="S54" s="166" t="s">
        <v>234</v>
      </c>
      <c r="T54" s="200">
        <v>2</v>
      </c>
      <c r="U54" s="200">
        <v>2</v>
      </c>
      <c r="V54" s="200">
        <v>0</v>
      </c>
      <c r="W54" s="200">
        <v>3</v>
      </c>
      <c r="X54" s="200">
        <v>5</v>
      </c>
      <c r="Y54" s="51"/>
      <c r="Z54" s="14"/>
      <c r="AA54" s="48"/>
      <c r="AB54" s="112"/>
      <c r="AC54" s="112"/>
      <c r="AD54" s="112"/>
      <c r="AE54" s="112"/>
      <c r="AF54" s="16"/>
      <c r="AG54" s="51"/>
    </row>
    <row r="55" spans="1:33" ht="15" customHeight="1">
      <c r="A55" s="78" t="s">
        <v>180</v>
      </c>
      <c r="B55" s="45" t="s">
        <v>181</v>
      </c>
      <c r="C55" s="46">
        <v>2</v>
      </c>
      <c r="D55" s="46">
        <v>0</v>
      </c>
      <c r="E55" s="205">
        <v>0</v>
      </c>
      <c r="F55" s="46">
        <v>2</v>
      </c>
      <c r="G55" s="101">
        <v>3</v>
      </c>
      <c r="I55" s="324" t="s">
        <v>15</v>
      </c>
      <c r="J55" s="325"/>
      <c r="K55" s="132">
        <v>18</v>
      </c>
      <c r="L55" s="132">
        <v>2</v>
      </c>
      <c r="M55" s="132">
        <v>4</v>
      </c>
      <c r="N55" s="132">
        <v>21</v>
      </c>
      <c r="O55" s="133">
        <v>30</v>
      </c>
      <c r="Q55" s="57"/>
      <c r="R55" s="308" t="s">
        <v>57</v>
      </c>
      <c r="S55" s="309"/>
      <c r="T55" s="223">
        <f>SUM(T53:T54)</f>
        <v>5</v>
      </c>
      <c r="U55" s="223">
        <f>SUM(U53:U54)</f>
        <v>2</v>
      </c>
      <c r="V55" s="223">
        <f>SUM(V53:V54)</f>
        <v>0</v>
      </c>
      <c r="W55" s="223">
        <f>SUM(W53:W54)</f>
        <v>6</v>
      </c>
      <c r="X55" s="223">
        <f>SUM(X53:X54)</f>
        <v>9</v>
      </c>
      <c r="Y55" s="51"/>
      <c r="Z55" s="14"/>
      <c r="AA55" s="48"/>
      <c r="AB55" s="112"/>
      <c r="AC55" s="112"/>
      <c r="AD55" s="112"/>
      <c r="AE55" s="112"/>
      <c r="AF55" s="16"/>
      <c r="AG55" s="51"/>
    </row>
    <row r="56" spans="1:33" ht="15" customHeight="1">
      <c r="A56" s="78" t="s">
        <v>182</v>
      </c>
      <c r="B56" s="45" t="s">
        <v>183</v>
      </c>
      <c r="C56" s="46">
        <v>2</v>
      </c>
      <c r="D56" s="46">
        <v>2</v>
      </c>
      <c r="E56" s="205">
        <v>0</v>
      </c>
      <c r="F56" s="46">
        <v>3</v>
      </c>
      <c r="G56" s="101">
        <v>5</v>
      </c>
      <c r="Q56" s="156"/>
      <c r="R56" s="143" t="s">
        <v>22</v>
      </c>
      <c r="S56" s="152" t="s">
        <v>23</v>
      </c>
      <c r="T56" s="144">
        <v>3</v>
      </c>
      <c r="U56" s="144">
        <v>0</v>
      </c>
      <c r="V56" s="144">
        <v>2</v>
      </c>
      <c r="W56" s="144">
        <v>4</v>
      </c>
      <c r="X56" s="155">
        <v>6</v>
      </c>
      <c r="Y56" s="51"/>
      <c r="Z56" s="14"/>
      <c r="AA56" s="48"/>
      <c r="AB56" s="112"/>
      <c r="AC56" s="112"/>
      <c r="AD56" s="112"/>
      <c r="AE56" s="112"/>
      <c r="AF56" s="16"/>
      <c r="AG56" s="51"/>
    </row>
    <row r="57" spans="1:33" ht="15" customHeight="1">
      <c r="A57" s="78" t="s">
        <v>105</v>
      </c>
      <c r="B57" s="45" t="s">
        <v>184</v>
      </c>
      <c r="C57" s="46">
        <v>3</v>
      </c>
      <c r="D57" s="46">
        <v>0</v>
      </c>
      <c r="E57" s="205">
        <v>0</v>
      </c>
      <c r="F57" s="46">
        <v>3</v>
      </c>
      <c r="G57" s="101">
        <v>3</v>
      </c>
      <c r="I57" s="6"/>
      <c r="J57" s="6"/>
      <c r="K57" s="6"/>
      <c r="L57" s="6"/>
      <c r="M57" s="6"/>
      <c r="N57" s="6"/>
      <c r="O57" s="6"/>
      <c r="Q57" s="156" t="s">
        <v>56</v>
      </c>
      <c r="R57" s="47" t="s">
        <v>367</v>
      </c>
      <c r="S57" s="47" t="s">
        <v>138</v>
      </c>
      <c r="T57" s="222">
        <v>3</v>
      </c>
      <c r="U57" s="222">
        <v>0</v>
      </c>
      <c r="V57" s="222">
        <v>0</v>
      </c>
      <c r="W57" s="222">
        <v>3</v>
      </c>
      <c r="X57" s="177">
        <v>3</v>
      </c>
      <c r="Y57" s="51"/>
      <c r="Z57" s="14"/>
      <c r="AA57" s="48"/>
      <c r="AB57" s="112"/>
      <c r="AC57" s="112"/>
      <c r="AD57" s="112"/>
      <c r="AE57" s="112"/>
      <c r="AF57" s="16"/>
      <c r="AG57" s="51"/>
    </row>
    <row r="58" spans="1:33" ht="15" customHeight="1">
      <c r="A58" t="s">
        <v>256</v>
      </c>
      <c r="B58" t="s">
        <v>257</v>
      </c>
      <c r="C58" s="46">
        <v>3</v>
      </c>
      <c r="D58" s="46">
        <v>0</v>
      </c>
      <c r="E58" s="205">
        <v>0</v>
      </c>
      <c r="F58" s="46">
        <v>3</v>
      </c>
      <c r="G58" s="101">
        <v>4</v>
      </c>
      <c r="Q58" s="156" t="s">
        <v>56</v>
      </c>
      <c r="R58" s="143" t="s">
        <v>233</v>
      </c>
      <c r="S58" s="152" t="s">
        <v>146</v>
      </c>
      <c r="T58" s="200">
        <v>3</v>
      </c>
      <c r="U58" s="200">
        <v>0</v>
      </c>
      <c r="V58" s="200">
        <v>2</v>
      </c>
      <c r="W58" s="200">
        <v>4</v>
      </c>
      <c r="X58" s="273">
        <v>6</v>
      </c>
      <c r="Y58" s="51"/>
      <c r="Z58" s="14"/>
      <c r="AA58" s="48"/>
      <c r="AB58" s="112"/>
      <c r="AC58" s="112"/>
      <c r="AD58" s="112"/>
      <c r="AE58" s="112"/>
      <c r="AF58" s="16"/>
      <c r="AG58" s="51"/>
    </row>
    <row r="59" spans="1:33" ht="15" customHeight="1">
      <c r="A59" s="335" t="s">
        <v>15</v>
      </c>
      <c r="B59" s="336"/>
      <c r="C59" s="1">
        <f>SUM(C51:C59)</f>
        <v>21</v>
      </c>
      <c r="D59" s="1">
        <f>SUM(D51:D59)</f>
        <v>2</v>
      </c>
      <c r="E59" s="1">
        <f>SUM(E51:E59)</f>
        <v>0</v>
      </c>
      <c r="F59" s="1">
        <f>SUM(F51:F59)</f>
        <v>22</v>
      </c>
      <c r="G59" s="27">
        <f>SUM(G51:G59)</f>
        <v>30</v>
      </c>
      <c r="J59" s="219" t="s">
        <v>29</v>
      </c>
      <c r="K59" s="220"/>
      <c r="L59" s="220"/>
      <c r="M59" s="220"/>
      <c r="N59" s="220"/>
      <c r="O59" s="221"/>
      <c r="P59" s="6"/>
      <c r="Q59" s="156" t="s">
        <v>56</v>
      </c>
      <c r="R59" s="130" t="s">
        <v>24</v>
      </c>
      <c r="S59" s="131" t="s">
        <v>49</v>
      </c>
      <c r="T59" s="200">
        <v>2</v>
      </c>
      <c r="U59" s="200">
        <v>0</v>
      </c>
      <c r="V59" s="200">
        <v>0</v>
      </c>
      <c r="W59" s="200">
        <v>2</v>
      </c>
      <c r="X59" s="272">
        <v>3</v>
      </c>
      <c r="Y59" s="55"/>
      <c r="Z59" s="14"/>
      <c r="AA59" s="48"/>
      <c r="AB59" s="112"/>
      <c r="AC59" s="112"/>
      <c r="AD59" s="112"/>
      <c r="AE59" s="112"/>
      <c r="AF59" s="16"/>
      <c r="AG59" s="51"/>
    </row>
    <row r="60" spans="9:33" s="6" customFormat="1" ht="22.5" customHeight="1">
      <c r="I60" s="124" t="s">
        <v>2</v>
      </c>
      <c r="J60" s="125" t="s">
        <v>3</v>
      </c>
      <c r="K60" s="126" t="s">
        <v>0</v>
      </c>
      <c r="L60" s="126" t="s">
        <v>4</v>
      </c>
      <c r="M60" s="126" t="s">
        <v>5</v>
      </c>
      <c r="N60" s="126" t="s">
        <v>6</v>
      </c>
      <c r="O60" s="127" t="s">
        <v>7</v>
      </c>
      <c r="P60" s="4"/>
      <c r="Q60" s="156" t="s">
        <v>56</v>
      </c>
      <c r="R60" s="130" t="s">
        <v>25</v>
      </c>
      <c r="S60" s="131" t="s">
        <v>26</v>
      </c>
      <c r="T60" s="200">
        <v>2</v>
      </c>
      <c r="U60" s="200">
        <v>0</v>
      </c>
      <c r="V60" s="200">
        <v>0</v>
      </c>
      <c r="W60" s="200">
        <v>2</v>
      </c>
      <c r="X60" s="272">
        <v>3</v>
      </c>
      <c r="Y60" s="51"/>
      <c r="Z60" s="107" t="s">
        <v>59</v>
      </c>
      <c r="AA60" s="63"/>
      <c r="AB60" s="1">
        <f>SUM(AB51:AB52)</f>
        <v>6</v>
      </c>
      <c r="AC60" s="1">
        <f>SUM(AC51:AC52)</f>
        <v>0</v>
      </c>
      <c r="AD60" s="1">
        <f>SUM(AD51:AD52)</f>
        <v>2</v>
      </c>
      <c r="AE60" s="1">
        <f>SUM(AE51:AE52)</f>
        <v>7</v>
      </c>
      <c r="AF60" s="27">
        <f>SUM(AF51:AF52)</f>
        <v>11</v>
      </c>
      <c r="AG60" s="55"/>
    </row>
    <row r="61" spans="9:33" ht="15" customHeight="1">
      <c r="I61" s="44" t="s">
        <v>371</v>
      </c>
      <c r="J61" s="117" t="s">
        <v>372</v>
      </c>
      <c r="K61" s="46">
        <v>2</v>
      </c>
      <c r="L61" s="46">
        <v>0</v>
      </c>
      <c r="M61" s="46">
        <v>0</v>
      </c>
      <c r="N61" s="46">
        <v>2</v>
      </c>
      <c r="O61" s="173">
        <v>3</v>
      </c>
      <c r="Q61" s="156"/>
      <c r="R61" s="308" t="s">
        <v>58</v>
      </c>
      <c r="S61" s="309"/>
      <c r="T61" s="223">
        <v>13</v>
      </c>
      <c r="U61" s="223">
        <f>SUM(U57:U60)</f>
        <v>0</v>
      </c>
      <c r="V61" s="223">
        <v>4</v>
      </c>
      <c r="W61" s="223">
        <v>15</v>
      </c>
      <c r="X61" s="223">
        <v>21</v>
      </c>
      <c r="Y61" s="51"/>
      <c r="AA61" s="201" t="s">
        <v>29</v>
      </c>
      <c r="AB61" s="202"/>
      <c r="AC61" s="202"/>
      <c r="AD61" s="202"/>
      <c r="AE61" s="202"/>
      <c r="AF61" s="203"/>
      <c r="AG61" s="51"/>
    </row>
    <row r="62" spans="2:33" ht="15" customHeight="1">
      <c r="B62" s="201" t="s">
        <v>29</v>
      </c>
      <c r="C62" s="202"/>
      <c r="D62" s="202"/>
      <c r="E62" s="202"/>
      <c r="F62" s="202"/>
      <c r="G62" s="203"/>
      <c r="I62" s="160" t="s">
        <v>235</v>
      </c>
      <c r="J62" s="160" t="s">
        <v>68</v>
      </c>
      <c r="K62" s="161">
        <v>3</v>
      </c>
      <c r="L62" s="161">
        <v>0</v>
      </c>
      <c r="M62" s="161">
        <v>2</v>
      </c>
      <c r="N62" s="161">
        <v>4</v>
      </c>
      <c r="O62" s="178">
        <v>7</v>
      </c>
      <c r="Q62" s="156"/>
      <c r="R62" s="271" t="s">
        <v>59</v>
      </c>
      <c r="S62" s="271"/>
      <c r="T62" s="28">
        <f>SUM(T55,T61)</f>
        <v>18</v>
      </c>
      <c r="U62" s="28">
        <f>SUM(U55,U61)</f>
        <v>2</v>
      </c>
      <c r="V62" s="28">
        <f>SUM(V55,V61)</f>
        <v>4</v>
      </c>
      <c r="W62" s="28">
        <f>SUM(W55,W61)</f>
        <v>21</v>
      </c>
      <c r="X62" s="28">
        <f>SUM(X55,X61)</f>
        <v>30</v>
      </c>
      <c r="Z62" s="20" t="s">
        <v>2</v>
      </c>
      <c r="AA62" s="21" t="s">
        <v>3</v>
      </c>
      <c r="AB62" s="22" t="s">
        <v>0</v>
      </c>
      <c r="AC62" s="22" t="s">
        <v>4</v>
      </c>
      <c r="AD62" s="22" t="s">
        <v>5</v>
      </c>
      <c r="AE62" s="22" t="s">
        <v>6</v>
      </c>
      <c r="AF62" s="127" t="s">
        <v>7</v>
      </c>
      <c r="AG62" s="51"/>
    </row>
    <row r="63" spans="1:33" ht="15" customHeight="1">
      <c r="A63" s="20" t="s">
        <v>2</v>
      </c>
      <c r="B63" s="21" t="s">
        <v>3</v>
      </c>
      <c r="C63" s="22" t="s">
        <v>0</v>
      </c>
      <c r="D63" s="22" t="s">
        <v>4</v>
      </c>
      <c r="E63" s="22" t="s">
        <v>5</v>
      </c>
      <c r="F63" s="22" t="s">
        <v>6</v>
      </c>
      <c r="G63" s="127" t="s">
        <v>7</v>
      </c>
      <c r="I63" s="44" t="s">
        <v>368</v>
      </c>
      <c r="J63" s="44" t="s">
        <v>72</v>
      </c>
      <c r="K63" s="46">
        <v>3</v>
      </c>
      <c r="L63" s="46">
        <v>0</v>
      </c>
      <c r="M63" s="46">
        <v>0</v>
      </c>
      <c r="N63" s="46">
        <v>3</v>
      </c>
      <c r="O63" s="177">
        <v>4</v>
      </c>
      <c r="Q63" s="156"/>
      <c r="R63" s="306" t="s">
        <v>29</v>
      </c>
      <c r="S63" s="306"/>
      <c r="T63" s="306"/>
      <c r="U63" s="306"/>
      <c r="V63" s="306"/>
      <c r="W63" s="306"/>
      <c r="X63" s="307"/>
      <c r="Y63" s="51"/>
      <c r="Z63" s="160" t="s">
        <v>236</v>
      </c>
      <c r="AA63" s="160" t="s">
        <v>139</v>
      </c>
      <c r="AB63" s="161">
        <v>3</v>
      </c>
      <c r="AC63" s="161">
        <v>0</v>
      </c>
      <c r="AD63" s="161">
        <v>2</v>
      </c>
      <c r="AE63" s="161">
        <v>4</v>
      </c>
      <c r="AF63" s="178">
        <v>7</v>
      </c>
      <c r="AG63" s="51"/>
    </row>
    <row r="64" spans="1:33" ht="15" customHeight="1">
      <c r="A64" s="78" t="s">
        <v>185</v>
      </c>
      <c r="B64" s="45" t="s">
        <v>186</v>
      </c>
      <c r="C64" s="46">
        <v>3</v>
      </c>
      <c r="D64" s="46">
        <v>0</v>
      </c>
      <c r="E64" s="46">
        <v>0</v>
      </c>
      <c r="F64" s="46">
        <v>3</v>
      </c>
      <c r="G64" s="135">
        <v>5</v>
      </c>
      <c r="I64" s="47" t="s">
        <v>369</v>
      </c>
      <c r="J64" s="47" t="s">
        <v>370</v>
      </c>
      <c r="K64" s="222">
        <v>0</v>
      </c>
      <c r="L64" s="222">
        <v>2</v>
      </c>
      <c r="M64" s="222">
        <v>0</v>
      </c>
      <c r="N64" s="222">
        <v>1</v>
      </c>
      <c r="O64" s="177">
        <v>1</v>
      </c>
      <c r="Q64" s="3"/>
      <c r="R64" s="266" t="s">
        <v>2</v>
      </c>
      <c r="S64" s="266" t="s">
        <v>3</v>
      </c>
      <c r="T64" s="28" t="s">
        <v>0</v>
      </c>
      <c r="U64" s="28" t="s">
        <v>4</v>
      </c>
      <c r="V64" s="28" t="s">
        <v>5</v>
      </c>
      <c r="W64" s="28" t="s">
        <v>6</v>
      </c>
      <c r="X64" s="267" t="s">
        <v>7</v>
      </c>
      <c r="Y64" s="51"/>
      <c r="Z64" s="160" t="s">
        <v>237</v>
      </c>
      <c r="AA64" s="160" t="s">
        <v>32</v>
      </c>
      <c r="AB64" s="161">
        <v>2</v>
      </c>
      <c r="AC64" s="161">
        <v>0</v>
      </c>
      <c r="AD64" s="161">
        <v>0</v>
      </c>
      <c r="AE64" s="161">
        <v>2</v>
      </c>
      <c r="AF64" s="178">
        <v>3</v>
      </c>
      <c r="AG64" s="51"/>
    </row>
    <row r="65" spans="1:33" ht="15" customHeight="1">
      <c r="A65" s="78" t="s">
        <v>187</v>
      </c>
      <c r="B65" s="45" t="s">
        <v>188</v>
      </c>
      <c r="C65" s="46">
        <v>3</v>
      </c>
      <c r="D65" s="46">
        <v>0</v>
      </c>
      <c r="E65" s="46">
        <v>0</v>
      </c>
      <c r="F65" s="46">
        <v>3</v>
      </c>
      <c r="G65" s="135">
        <v>6</v>
      </c>
      <c r="I65" s="160" t="s">
        <v>147</v>
      </c>
      <c r="J65" s="160" t="s">
        <v>30</v>
      </c>
      <c r="K65" s="161">
        <v>3</v>
      </c>
      <c r="L65" s="161">
        <v>0</v>
      </c>
      <c r="M65" s="161">
        <v>0</v>
      </c>
      <c r="N65" s="161">
        <v>3</v>
      </c>
      <c r="O65" s="178">
        <v>5</v>
      </c>
      <c r="Q65" s="57" t="s">
        <v>55</v>
      </c>
      <c r="R65" s="44" t="s">
        <v>368</v>
      </c>
      <c r="S65" s="44" t="s">
        <v>72</v>
      </c>
      <c r="T65" s="46">
        <v>3</v>
      </c>
      <c r="U65" s="46">
        <v>0</v>
      </c>
      <c r="V65" s="46">
        <v>0</v>
      </c>
      <c r="W65" s="46">
        <v>3</v>
      </c>
      <c r="X65" s="177">
        <v>4</v>
      </c>
      <c r="Y65" s="51"/>
      <c r="Z65" s="14"/>
      <c r="AA65" s="48"/>
      <c r="AB65" s="204"/>
      <c r="AC65" s="204"/>
      <c r="AD65" s="204"/>
      <c r="AE65" s="204"/>
      <c r="AF65" s="135"/>
      <c r="AG65" s="51"/>
    </row>
    <row r="66" spans="1:33" ht="15" customHeight="1">
      <c r="A66" s="78" t="s">
        <v>189</v>
      </c>
      <c r="B66" s="45" t="s">
        <v>190</v>
      </c>
      <c r="C66" s="46">
        <v>3</v>
      </c>
      <c r="D66" s="46">
        <v>0</v>
      </c>
      <c r="E66" s="205">
        <v>0</v>
      </c>
      <c r="F66" s="46">
        <v>3</v>
      </c>
      <c r="G66" s="101">
        <v>5</v>
      </c>
      <c r="I66" s="160" t="s">
        <v>35</v>
      </c>
      <c r="J66" s="160" t="s">
        <v>101</v>
      </c>
      <c r="K66" s="161">
        <v>3</v>
      </c>
      <c r="L66" s="161">
        <v>0</v>
      </c>
      <c r="M66" s="161">
        <v>0</v>
      </c>
      <c r="N66" s="161">
        <v>3</v>
      </c>
      <c r="O66" s="178">
        <v>5</v>
      </c>
      <c r="Q66" s="57" t="s">
        <v>55</v>
      </c>
      <c r="R66" s="47" t="s">
        <v>369</v>
      </c>
      <c r="S66" s="47" t="s">
        <v>370</v>
      </c>
      <c r="T66" s="222">
        <v>0</v>
      </c>
      <c r="U66" s="222">
        <v>2</v>
      </c>
      <c r="V66" s="222">
        <v>0</v>
      </c>
      <c r="W66" s="222">
        <v>1</v>
      </c>
      <c r="X66" s="177">
        <v>1</v>
      </c>
      <c r="Y66" s="51"/>
      <c r="Z66" s="14"/>
      <c r="AA66" s="48"/>
      <c r="AB66" s="204"/>
      <c r="AC66" s="204"/>
      <c r="AD66" s="204"/>
      <c r="AE66" s="204"/>
      <c r="AF66" s="135"/>
      <c r="AG66" s="51"/>
    </row>
    <row r="67" spans="1:33" ht="15" customHeight="1">
      <c r="A67" s="78" t="s">
        <v>191</v>
      </c>
      <c r="B67" s="45" t="s">
        <v>192</v>
      </c>
      <c r="C67" s="46">
        <v>3</v>
      </c>
      <c r="D67" s="46">
        <v>0</v>
      </c>
      <c r="E67" s="205">
        <v>0</v>
      </c>
      <c r="F67" s="46">
        <v>3</v>
      </c>
      <c r="G67" s="101">
        <v>5</v>
      </c>
      <c r="I67" s="44" t="s">
        <v>371</v>
      </c>
      <c r="J67" s="44" t="s">
        <v>359</v>
      </c>
      <c r="K67" s="46">
        <v>3</v>
      </c>
      <c r="L67" s="46">
        <v>0</v>
      </c>
      <c r="M67" s="46">
        <v>0</v>
      </c>
      <c r="N67" s="46">
        <v>3</v>
      </c>
      <c r="O67" s="178">
        <v>5</v>
      </c>
      <c r="Q67" s="57" t="s">
        <v>55</v>
      </c>
      <c r="R67" s="160" t="s">
        <v>147</v>
      </c>
      <c r="S67" s="160" t="s">
        <v>30</v>
      </c>
      <c r="T67" s="200">
        <v>3</v>
      </c>
      <c r="U67" s="200">
        <v>0</v>
      </c>
      <c r="V67" s="200">
        <v>0</v>
      </c>
      <c r="W67" s="200">
        <v>3</v>
      </c>
      <c r="X67" s="273">
        <v>5</v>
      </c>
      <c r="Y67" s="51"/>
      <c r="Z67" s="14"/>
      <c r="AA67" s="48"/>
      <c r="AB67" s="204"/>
      <c r="AC67" s="204"/>
      <c r="AD67" s="204"/>
      <c r="AE67" s="204"/>
      <c r="AF67" s="135"/>
      <c r="AG67" s="51"/>
    </row>
    <row r="68" spans="1:33" ht="15" customHeight="1">
      <c r="A68" s="78" t="s">
        <v>193</v>
      </c>
      <c r="B68" s="45" t="s">
        <v>194</v>
      </c>
      <c r="C68" s="46">
        <v>2</v>
      </c>
      <c r="D68" s="46">
        <v>0</v>
      </c>
      <c r="E68" s="205">
        <v>0</v>
      </c>
      <c r="F68" s="46">
        <v>2</v>
      </c>
      <c r="G68" s="101">
        <v>3</v>
      </c>
      <c r="I68" s="324" t="s">
        <v>15</v>
      </c>
      <c r="J68" s="325"/>
      <c r="K68" s="132">
        <v>17</v>
      </c>
      <c r="L68" s="132">
        <v>2</v>
      </c>
      <c r="M68" s="132">
        <v>2</v>
      </c>
      <c r="N68" s="132">
        <v>19</v>
      </c>
      <c r="O68" s="133">
        <v>30</v>
      </c>
      <c r="Q68" s="57"/>
      <c r="R68" s="341" t="s">
        <v>57</v>
      </c>
      <c r="S68" s="342"/>
      <c r="T68" s="223">
        <v>6</v>
      </c>
      <c r="U68" s="223">
        <v>2</v>
      </c>
      <c r="V68" s="223">
        <f>SUM(V67:V69)</f>
        <v>0</v>
      </c>
      <c r="W68" s="223">
        <v>7</v>
      </c>
      <c r="X68" s="58">
        <v>10</v>
      </c>
      <c r="Y68" s="51"/>
      <c r="Z68" s="14"/>
      <c r="AA68" s="48"/>
      <c r="AB68" s="204"/>
      <c r="AC68" s="204"/>
      <c r="AD68" s="204"/>
      <c r="AE68" s="204"/>
      <c r="AF68" s="135"/>
      <c r="AG68" s="51"/>
    </row>
    <row r="69" spans="1:33" ht="13.5" customHeight="1">
      <c r="A69" s="78" t="s">
        <v>193</v>
      </c>
      <c r="B69" s="45" t="s">
        <v>30</v>
      </c>
      <c r="C69" s="46">
        <v>2</v>
      </c>
      <c r="D69" s="46">
        <v>0</v>
      </c>
      <c r="E69" s="205">
        <v>0</v>
      </c>
      <c r="F69" s="46">
        <v>2</v>
      </c>
      <c r="G69" s="101">
        <v>3</v>
      </c>
      <c r="Q69" s="57"/>
      <c r="R69" s="78"/>
      <c r="S69" s="44"/>
      <c r="T69" s="46"/>
      <c r="U69" s="46"/>
      <c r="V69" s="46"/>
      <c r="W69" s="46"/>
      <c r="X69" s="65"/>
      <c r="Y69" s="51"/>
      <c r="Z69" s="14"/>
      <c r="AA69" s="48"/>
      <c r="AB69" s="204"/>
      <c r="AC69" s="204"/>
      <c r="AD69" s="204"/>
      <c r="AE69" s="204"/>
      <c r="AF69" s="135"/>
      <c r="AG69" s="51"/>
    </row>
    <row r="70" spans="1:33" ht="15" customHeight="1">
      <c r="A70" s="78" t="s">
        <v>35</v>
      </c>
      <c r="B70" s="45" t="s">
        <v>195</v>
      </c>
      <c r="C70" s="46">
        <v>2</v>
      </c>
      <c r="D70" s="46">
        <v>0</v>
      </c>
      <c r="E70" s="205">
        <v>0</v>
      </c>
      <c r="F70" s="46">
        <v>2</v>
      </c>
      <c r="G70" s="101">
        <v>3</v>
      </c>
      <c r="I70" s="6"/>
      <c r="J70" s="6"/>
      <c r="K70" s="6"/>
      <c r="L70" s="6"/>
      <c r="M70" s="6"/>
      <c r="N70" s="6"/>
      <c r="O70" s="6"/>
      <c r="Q70" s="156" t="s">
        <v>56</v>
      </c>
      <c r="R70" s="160" t="s">
        <v>235</v>
      </c>
      <c r="S70" s="160" t="s">
        <v>68</v>
      </c>
      <c r="T70" s="200">
        <v>3</v>
      </c>
      <c r="U70" s="200">
        <v>0</v>
      </c>
      <c r="V70" s="200">
        <v>2</v>
      </c>
      <c r="W70" s="200">
        <v>4</v>
      </c>
      <c r="X70" s="273">
        <v>7</v>
      </c>
      <c r="Y70" s="51"/>
      <c r="Z70" s="14"/>
      <c r="AA70" s="48"/>
      <c r="AB70" s="204"/>
      <c r="AC70" s="204"/>
      <c r="AD70" s="204"/>
      <c r="AE70" s="204"/>
      <c r="AF70" s="135"/>
      <c r="AG70" s="53"/>
    </row>
    <row r="71" spans="1:33" ht="15" customHeight="1">
      <c r="A71" s="335" t="s">
        <v>15</v>
      </c>
      <c r="B71" s="336"/>
      <c r="C71" s="1">
        <f>SUM(C64:C71)</f>
        <v>18</v>
      </c>
      <c r="D71" s="1">
        <f>SUM(D64:D71)</f>
        <v>0</v>
      </c>
      <c r="E71" s="1">
        <f>SUM(E64:E71)</f>
        <v>0</v>
      </c>
      <c r="F71" s="1">
        <f>SUM(F64:F71)</f>
        <v>18</v>
      </c>
      <c r="G71" s="27">
        <f>SUM(G64:G71)</f>
        <v>30</v>
      </c>
      <c r="P71" s="6"/>
      <c r="Q71" s="156" t="s">
        <v>56</v>
      </c>
      <c r="R71" s="44" t="s">
        <v>371</v>
      </c>
      <c r="S71" s="44" t="s">
        <v>359</v>
      </c>
      <c r="T71" s="46">
        <v>3</v>
      </c>
      <c r="U71" s="46">
        <v>0</v>
      </c>
      <c r="V71" s="46">
        <v>0</v>
      </c>
      <c r="W71" s="46">
        <v>3</v>
      </c>
      <c r="X71" s="178">
        <v>5</v>
      </c>
      <c r="Y71" s="51"/>
      <c r="Z71" s="14"/>
      <c r="AA71" s="48"/>
      <c r="AB71" s="112"/>
      <c r="AC71" s="112"/>
      <c r="AD71" s="112"/>
      <c r="AE71" s="112"/>
      <c r="AF71" s="16"/>
      <c r="AG71" s="53"/>
    </row>
    <row r="72" spans="17:33" ht="15" customHeight="1">
      <c r="Q72" s="156" t="s">
        <v>56</v>
      </c>
      <c r="R72" s="160" t="s">
        <v>35</v>
      </c>
      <c r="S72" s="160" t="s">
        <v>101</v>
      </c>
      <c r="T72" s="200">
        <v>3</v>
      </c>
      <c r="U72" s="200">
        <v>0</v>
      </c>
      <c r="V72" s="200">
        <v>0</v>
      </c>
      <c r="W72" s="200">
        <v>3</v>
      </c>
      <c r="X72" s="273">
        <v>5</v>
      </c>
      <c r="Y72" s="55"/>
      <c r="Z72" s="107" t="s">
        <v>59</v>
      </c>
      <c r="AA72" s="63"/>
      <c r="AB72" s="1">
        <f>SUM(AB63:AB71)</f>
        <v>5</v>
      </c>
      <c r="AC72" s="1">
        <f>SUM(AC63:AC71)</f>
        <v>0</v>
      </c>
      <c r="AD72" s="1">
        <f>SUM(AD63:AD71)</f>
        <v>2</v>
      </c>
      <c r="AE72" s="1">
        <f>SUM(AE63:AE71)</f>
        <v>6</v>
      </c>
      <c r="AF72" s="64">
        <f>SUM(AF63:AF71)</f>
        <v>10</v>
      </c>
      <c r="AG72" s="53"/>
    </row>
    <row r="73" spans="8:33" ht="15.75" customHeight="1">
      <c r="H73" s="6"/>
      <c r="J73" s="219" t="s">
        <v>31</v>
      </c>
      <c r="K73" s="220"/>
      <c r="L73" s="220"/>
      <c r="M73" s="220"/>
      <c r="N73" s="220"/>
      <c r="O73" s="221"/>
      <c r="Q73" s="156" t="s">
        <v>56</v>
      </c>
      <c r="R73" s="44" t="s">
        <v>371</v>
      </c>
      <c r="S73" s="117" t="s">
        <v>372</v>
      </c>
      <c r="T73" s="46">
        <v>2</v>
      </c>
      <c r="U73" s="46">
        <v>0</v>
      </c>
      <c r="V73" s="46">
        <v>0</v>
      </c>
      <c r="W73" s="46">
        <v>2</v>
      </c>
      <c r="X73" s="173">
        <v>3</v>
      </c>
      <c r="Y73" s="51"/>
      <c r="AG73" s="53"/>
    </row>
    <row r="74" spans="2:33" s="6" customFormat="1" ht="17.25" customHeight="1">
      <c r="B74" s="201" t="s">
        <v>31</v>
      </c>
      <c r="C74" s="202"/>
      <c r="D74" s="202"/>
      <c r="E74" s="202"/>
      <c r="F74" s="202"/>
      <c r="G74" s="203"/>
      <c r="H74" s="4"/>
      <c r="I74" s="124" t="s">
        <v>2</v>
      </c>
      <c r="J74" s="125" t="s">
        <v>3</v>
      </c>
      <c r="K74" s="126" t="s">
        <v>0</v>
      </c>
      <c r="L74" s="126" t="s">
        <v>4</v>
      </c>
      <c r="M74" s="126" t="s">
        <v>5</v>
      </c>
      <c r="N74" s="126" t="s">
        <v>6</v>
      </c>
      <c r="O74" s="127" t="s">
        <v>7</v>
      </c>
      <c r="P74" s="4"/>
      <c r="Q74" s="156"/>
      <c r="R74" s="44"/>
      <c r="S74" s="117"/>
      <c r="T74" s="46"/>
      <c r="U74" s="46"/>
      <c r="V74" s="46"/>
      <c r="W74" s="46"/>
      <c r="X74" s="173"/>
      <c r="Y74" s="51"/>
      <c r="AA74" s="201" t="s">
        <v>31</v>
      </c>
      <c r="AB74" s="202"/>
      <c r="AC74" s="202"/>
      <c r="AD74" s="202"/>
      <c r="AE74" s="202"/>
      <c r="AF74" s="203"/>
      <c r="AG74" s="67"/>
    </row>
    <row r="75" spans="1:33" ht="15" customHeight="1">
      <c r="A75" s="20" t="s">
        <v>2</v>
      </c>
      <c r="B75" s="21" t="s">
        <v>3</v>
      </c>
      <c r="C75" s="22" t="s">
        <v>0</v>
      </c>
      <c r="D75" s="22" t="s">
        <v>4</v>
      </c>
      <c r="E75" s="22" t="s">
        <v>5</v>
      </c>
      <c r="F75" s="22" t="s">
        <v>6</v>
      </c>
      <c r="G75" s="127" t="s">
        <v>7</v>
      </c>
      <c r="I75" s="160" t="s">
        <v>240</v>
      </c>
      <c r="J75" s="160" t="s">
        <v>70</v>
      </c>
      <c r="K75" s="161">
        <v>3</v>
      </c>
      <c r="L75" s="161">
        <v>0</v>
      </c>
      <c r="M75" s="161">
        <v>2</v>
      </c>
      <c r="N75" s="161">
        <v>4</v>
      </c>
      <c r="O75" s="178">
        <v>7</v>
      </c>
      <c r="Q75" s="156"/>
      <c r="R75" s="99"/>
      <c r="S75" s="100"/>
      <c r="T75" s="46"/>
      <c r="U75" s="46"/>
      <c r="V75" s="46"/>
      <c r="W75" s="46"/>
      <c r="X75" s="135"/>
      <c r="Y75" s="51"/>
      <c r="Z75" s="20" t="s">
        <v>2</v>
      </c>
      <c r="AA75" s="21" t="s">
        <v>3</v>
      </c>
      <c r="AB75" s="22" t="s">
        <v>0</v>
      </c>
      <c r="AC75" s="22" t="s">
        <v>4</v>
      </c>
      <c r="AD75" s="22" t="s">
        <v>5</v>
      </c>
      <c r="AE75" s="22" t="s">
        <v>6</v>
      </c>
      <c r="AF75" s="127" t="s">
        <v>7</v>
      </c>
      <c r="AG75" s="53"/>
    </row>
    <row r="76" spans="1:33" ht="15" customHeight="1">
      <c r="A76" s="78" t="s">
        <v>196</v>
      </c>
      <c r="B76" s="45" t="s">
        <v>197</v>
      </c>
      <c r="C76" s="46">
        <v>3</v>
      </c>
      <c r="D76" s="46">
        <v>0</v>
      </c>
      <c r="E76" s="46">
        <v>0</v>
      </c>
      <c r="F76" s="46">
        <v>3</v>
      </c>
      <c r="G76" s="135">
        <v>5</v>
      </c>
      <c r="I76" s="160" t="s">
        <v>148</v>
      </c>
      <c r="J76" s="160" t="s">
        <v>149</v>
      </c>
      <c r="K76" s="161">
        <v>3</v>
      </c>
      <c r="L76" s="161">
        <v>2</v>
      </c>
      <c r="M76" s="161">
        <v>0</v>
      </c>
      <c r="N76" s="161">
        <v>3</v>
      </c>
      <c r="O76" s="177">
        <v>7</v>
      </c>
      <c r="Q76" s="156"/>
      <c r="R76" s="308" t="s">
        <v>58</v>
      </c>
      <c r="S76" s="309"/>
      <c r="T76" s="223">
        <f>SUM(T70:T75)</f>
        <v>11</v>
      </c>
      <c r="U76" s="223">
        <f>SUM(U70:U75)</f>
        <v>0</v>
      </c>
      <c r="V76" s="223">
        <f>SUM(V70:V75)</f>
        <v>2</v>
      </c>
      <c r="W76" s="223">
        <f>SUM(W70:W75)</f>
        <v>12</v>
      </c>
      <c r="X76" s="223">
        <f>SUM(X70:X75)</f>
        <v>20</v>
      </c>
      <c r="Z76" s="44" t="s">
        <v>71</v>
      </c>
      <c r="AA76" s="44" t="s">
        <v>72</v>
      </c>
      <c r="AB76" s="46">
        <v>3</v>
      </c>
      <c r="AC76" s="46">
        <v>0</v>
      </c>
      <c r="AD76" s="46">
        <v>0</v>
      </c>
      <c r="AE76" s="46">
        <v>3</v>
      </c>
      <c r="AF76" s="135">
        <v>4</v>
      </c>
      <c r="AG76" s="53"/>
    </row>
    <row r="77" spans="1:33" ht="15" customHeight="1">
      <c r="A77" s="78" t="s">
        <v>198</v>
      </c>
      <c r="B77" s="45" t="s">
        <v>199</v>
      </c>
      <c r="C77" s="46">
        <v>0</v>
      </c>
      <c r="D77" s="46">
        <v>6</v>
      </c>
      <c r="E77" s="46">
        <v>0</v>
      </c>
      <c r="F77" s="46">
        <v>3</v>
      </c>
      <c r="G77" s="135">
        <v>6</v>
      </c>
      <c r="I77" s="44" t="s">
        <v>373</v>
      </c>
      <c r="J77" s="100" t="s">
        <v>139</v>
      </c>
      <c r="K77" s="46">
        <v>3</v>
      </c>
      <c r="L77" s="46">
        <v>0</v>
      </c>
      <c r="M77" s="46">
        <v>2</v>
      </c>
      <c r="N77" s="46">
        <v>4</v>
      </c>
      <c r="O77" s="177">
        <v>7</v>
      </c>
      <c r="Q77" s="156"/>
      <c r="R77" s="271" t="s">
        <v>59</v>
      </c>
      <c r="S77" s="271"/>
      <c r="T77" s="276">
        <v>17</v>
      </c>
      <c r="U77" s="276">
        <v>2</v>
      </c>
      <c r="V77" s="276">
        <v>2</v>
      </c>
      <c r="W77" s="276">
        <v>19</v>
      </c>
      <c r="X77" s="276">
        <v>30</v>
      </c>
      <c r="Y77" s="51"/>
      <c r="Z77" s="160" t="s">
        <v>148</v>
      </c>
      <c r="AA77" s="160" t="s">
        <v>149</v>
      </c>
      <c r="AB77" s="161">
        <v>3</v>
      </c>
      <c r="AC77" s="161">
        <v>2</v>
      </c>
      <c r="AD77" s="161">
        <v>0</v>
      </c>
      <c r="AE77" s="161">
        <v>3</v>
      </c>
      <c r="AF77" s="177">
        <v>7</v>
      </c>
      <c r="AG77" s="53"/>
    </row>
    <row r="78" spans="1:33" ht="15" customHeight="1">
      <c r="A78" s="78" t="s">
        <v>200</v>
      </c>
      <c r="B78" s="45" t="s">
        <v>201</v>
      </c>
      <c r="C78" s="46">
        <v>3</v>
      </c>
      <c r="D78" s="46">
        <v>0</v>
      </c>
      <c r="E78" s="205">
        <v>0</v>
      </c>
      <c r="F78" s="46">
        <v>3</v>
      </c>
      <c r="G78" s="101">
        <v>5</v>
      </c>
      <c r="I78" s="160" t="s">
        <v>73</v>
      </c>
      <c r="J78" s="160" t="s">
        <v>75</v>
      </c>
      <c r="K78" s="161">
        <v>3</v>
      </c>
      <c r="L78" s="161">
        <v>0</v>
      </c>
      <c r="M78" s="161">
        <v>0</v>
      </c>
      <c r="N78" s="161">
        <v>3</v>
      </c>
      <c r="O78" s="177">
        <v>5</v>
      </c>
      <c r="Q78" s="56"/>
      <c r="R78" s="277"/>
      <c r="S78" s="277"/>
      <c r="T78" s="274"/>
      <c r="U78" s="274"/>
      <c r="V78" s="274"/>
      <c r="W78" s="274"/>
      <c r="X78" s="275"/>
      <c r="Y78" s="51"/>
      <c r="Z78" s="14"/>
      <c r="AA78" s="48"/>
      <c r="AB78" s="204"/>
      <c r="AC78" s="204"/>
      <c r="AD78" s="204"/>
      <c r="AE78" s="204"/>
      <c r="AF78" s="135"/>
      <c r="AG78" s="53"/>
    </row>
    <row r="79" spans="1:33" ht="15" customHeight="1">
      <c r="A79" s="78" t="s">
        <v>202</v>
      </c>
      <c r="B79" s="45" t="s">
        <v>203</v>
      </c>
      <c r="C79" s="46">
        <v>3</v>
      </c>
      <c r="D79" s="46">
        <v>0</v>
      </c>
      <c r="E79" s="205">
        <v>0</v>
      </c>
      <c r="F79" s="46">
        <v>3</v>
      </c>
      <c r="G79" s="101">
        <v>5</v>
      </c>
      <c r="I79" s="167" t="s">
        <v>242</v>
      </c>
      <c r="J79" s="167" t="s">
        <v>74</v>
      </c>
      <c r="K79" s="161">
        <v>0</v>
      </c>
      <c r="L79" s="161">
        <v>0</v>
      </c>
      <c r="M79" s="161">
        <v>0</v>
      </c>
      <c r="N79" s="161">
        <v>0</v>
      </c>
      <c r="O79" s="161">
        <v>4</v>
      </c>
      <c r="Q79" s="3"/>
      <c r="R79" s="12"/>
      <c r="S79" s="12"/>
      <c r="T79" s="12"/>
      <c r="U79" s="12"/>
      <c r="V79" s="12"/>
      <c r="W79" s="12"/>
      <c r="X79" s="13"/>
      <c r="Y79" s="51"/>
      <c r="Z79" s="14"/>
      <c r="AA79" s="48"/>
      <c r="AB79" s="204"/>
      <c r="AC79" s="204"/>
      <c r="AD79" s="204"/>
      <c r="AE79" s="204"/>
      <c r="AF79" s="135"/>
      <c r="AG79" s="53"/>
    </row>
    <row r="80" spans="1:33" ht="15" customHeight="1">
      <c r="A80" s="78" t="s">
        <v>193</v>
      </c>
      <c r="B80" s="45" t="s">
        <v>33</v>
      </c>
      <c r="C80" s="46">
        <v>2</v>
      </c>
      <c r="D80" s="46">
        <v>0</v>
      </c>
      <c r="E80" s="205">
        <v>0</v>
      </c>
      <c r="F80" s="46">
        <v>2</v>
      </c>
      <c r="G80" s="101">
        <v>3</v>
      </c>
      <c r="I80" s="167"/>
      <c r="J80" s="167"/>
      <c r="K80" s="161"/>
      <c r="L80" s="161"/>
      <c r="M80" s="161"/>
      <c r="N80" s="161"/>
      <c r="O80" s="161"/>
      <c r="P80" s="6"/>
      <c r="Q80" s="156"/>
      <c r="R80" s="306" t="s">
        <v>31</v>
      </c>
      <c r="S80" s="306"/>
      <c r="T80" s="306"/>
      <c r="U80" s="306"/>
      <c r="V80" s="306"/>
      <c r="W80" s="306"/>
      <c r="X80" s="307"/>
      <c r="Y80" s="51"/>
      <c r="Z80" s="14"/>
      <c r="AA80" s="48"/>
      <c r="AB80" s="204"/>
      <c r="AC80" s="204"/>
      <c r="AD80" s="204"/>
      <c r="AE80" s="204"/>
      <c r="AF80" s="135"/>
      <c r="AG80" s="53"/>
    </row>
    <row r="81" spans="1:33" ht="15" customHeight="1">
      <c r="A81" s="78" t="s">
        <v>193</v>
      </c>
      <c r="B81" s="45" t="s">
        <v>34</v>
      </c>
      <c r="C81" s="46">
        <v>2</v>
      </c>
      <c r="D81" s="46">
        <v>0</v>
      </c>
      <c r="E81" s="205">
        <v>0</v>
      </c>
      <c r="F81" s="46">
        <v>2</v>
      </c>
      <c r="G81" s="101">
        <v>3</v>
      </c>
      <c r="I81" s="324" t="s">
        <v>15</v>
      </c>
      <c r="J81" s="325"/>
      <c r="K81" s="136">
        <v>12</v>
      </c>
      <c r="L81" s="136">
        <v>2</v>
      </c>
      <c r="M81" s="136">
        <v>4</v>
      </c>
      <c r="N81" s="136">
        <v>14</v>
      </c>
      <c r="O81" s="137">
        <v>30</v>
      </c>
      <c r="Q81" s="57"/>
      <c r="R81" s="266" t="s">
        <v>2</v>
      </c>
      <c r="S81" s="266" t="s">
        <v>3</v>
      </c>
      <c r="T81" s="28" t="s">
        <v>0</v>
      </c>
      <c r="U81" s="28" t="s">
        <v>4</v>
      </c>
      <c r="V81" s="28" t="s">
        <v>5</v>
      </c>
      <c r="W81" s="28" t="s">
        <v>6</v>
      </c>
      <c r="X81" s="267" t="s">
        <v>7</v>
      </c>
      <c r="Y81" s="55"/>
      <c r="Z81" s="14"/>
      <c r="AA81" s="48"/>
      <c r="AB81" s="204"/>
      <c r="AC81" s="204"/>
      <c r="AD81" s="204"/>
      <c r="AE81" s="204"/>
      <c r="AF81" s="135"/>
      <c r="AG81" s="53"/>
    </row>
    <row r="82" spans="1:33" ht="15" customHeight="1">
      <c r="A82" s="78" t="s">
        <v>35</v>
      </c>
      <c r="B82" s="45" t="s">
        <v>205</v>
      </c>
      <c r="C82" s="46">
        <v>2</v>
      </c>
      <c r="D82" s="46">
        <v>0</v>
      </c>
      <c r="E82" s="113">
        <v>0</v>
      </c>
      <c r="F82" s="46">
        <v>2</v>
      </c>
      <c r="G82" s="101">
        <v>3</v>
      </c>
      <c r="Q82" s="57" t="s">
        <v>55</v>
      </c>
      <c r="R82" s="160" t="s">
        <v>240</v>
      </c>
      <c r="S82" s="160" t="s">
        <v>70</v>
      </c>
      <c r="T82" s="200">
        <v>3</v>
      </c>
      <c r="U82" s="200">
        <v>0</v>
      </c>
      <c r="V82" s="200">
        <v>2</v>
      </c>
      <c r="W82" s="200">
        <v>4</v>
      </c>
      <c r="X82" s="273">
        <v>7</v>
      </c>
      <c r="Y82" s="51"/>
      <c r="Z82" s="14"/>
      <c r="AA82" s="48"/>
      <c r="AB82" s="112"/>
      <c r="AC82" s="112"/>
      <c r="AD82" s="112"/>
      <c r="AE82" s="112"/>
      <c r="AF82" s="16"/>
      <c r="AG82" s="53"/>
    </row>
    <row r="83" spans="1:33" ht="15.75">
      <c r="A83" s="335" t="s">
        <v>15</v>
      </c>
      <c r="B83" s="336"/>
      <c r="C83" s="1">
        <f>SUM(C76:C83)</f>
        <v>15</v>
      </c>
      <c r="D83" s="1">
        <f>SUM(D76:D83)</f>
        <v>6</v>
      </c>
      <c r="E83" s="1">
        <f>SUM(E76:E83)</f>
        <v>0</v>
      </c>
      <c r="F83" s="1">
        <f>SUM(F76:F83)</f>
        <v>18</v>
      </c>
      <c r="G83" s="27">
        <f>SUM(G76:G83)</f>
        <v>30</v>
      </c>
      <c r="H83" s="6"/>
      <c r="Q83" s="57" t="s">
        <v>55</v>
      </c>
      <c r="R83" s="160" t="s">
        <v>73</v>
      </c>
      <c r="S83" s="160" t="s">
        <v>75</v>
      </c>
      <c r="T83" s="200">
        <v>3</v>
      </c>
      <c r="U83" s="200">
        <v>0</v>
      </c>
      <c r="V83" s="200">
        <v>0</v>
      </c>
      <c r="W83" s="200">
        <v>3</v>
      </c>
      <c r="X83" s="272">
        <v>5</v>
      </c>
      <c r="Y83" s="51"/>
      <c r="Z83" s="14"/>
      <c r="AA83" s="48"/>
      <c r="AB83" s="112"/>
      <c r="AC83" s="112"/>
      <c r="AD83" s="112"/>
      <c r="AE83" s="112"/>
      <c r="AF83" s="16"/>
      <c r="AG83" s="53"/>
    </row>
    <row r="84" spans="8:33" s="6" customFormat="1" ht="12.75" customHeight="1">
      <c r="H84" s="4"/>
      <c r="I84" s="4"/>
      <c r="J84" s="4"/>
      <c r="K84" s="4"/>
      <c r="L84" s="4"/>
      <c r="M84" s="4"/>
      <c r="N84" s="4"/>
      <c r="O84" s="4"/>
      <c r="P84" s="4"/>
      <c r="Q84" s="57"/>
      <c r="R84" s="160"/>
      <c r="S84" s="160"/>
      <c r="T84" s="200"/>
      <c r="U84" s="200"/>
      <c r="V84" s="200"/>
      <c r="W84" s="200"/>
      <c r="X84" s="272"/>
      <c r="Y84" s="51"/>
      <c r="Z84" s="107" t="s">
        <v>59</v>
      </c>
      <c r="AA84" s="63"/>
      <c r="AB84" s="1">
        <v>6</v>
      </c>
      <c r="AC84" s="1">
        <f>SUM(AC76)</f>
        <v>0</v>
      </c>
      <c r="AD84" s="1">
        <f>SUM(AD76)</f>
        <v>0</v>
      </c>
      <c r="AE84" s="1">
        <f>SUM(AE76,AE77)</f>
        <v>6</v>
      </c>
      <c r="AF84" s="27">
        <v>11</v>
      </c>
      <c r="AG84" s="67"/>
    </row>
    <row r="85" spans="9:33" ht="15" customHeight="1">
      <c r="I85" s="219" t="s">
        <v>36</v>
      </c>
      <c r="J85" s="220"/>
      <c r="K85" s="220"/>
      <c r="L85" s="220"/>
      <c r="M85" s="220"/>
      <c r="N85" s="220"/>
      <c r="O85" s="221"/>
      <c r="Q85" s="156"/>
      <c r="R85" s="308" t="s">
        <v>57</v>
      </c>
      <c r="S85" s="309"/>
      <c r="T85" s="223">
        <f>SUM(T82:T84)</f>
        <v>6</v>
      </c>
      <c r="U85" s="223">
        <f>SUM(U82:U84)</f>
        <v>0</v>
      </c>
      <c r="V85" s="223">
        <f>SUM(V82:V84)</f>
        <v>2</v>
      </c>
      <c r="W85" s="223">
        <f>SUM(W82:W84)</f>
        <v>7</v>
      </c>
      <c r="X85" s="223">
        <f>SUM(X82:X84)</f>
        <v>12</v>
      </c>
      <c r="Y85" s="51"/>
      <c r="AG85" s="53"/>
    </row>
    <row r="86" spans="2:33" ht="15" customHeight="1">
      <c r="B86" s="201" t="s">
        <v>36</v>
      </c>
      <c r="C86" s="202"/>
      <c r="D86" s="202"/>
      <c r="E86" s="202"/>
      <c r="F86" s="202"/>
      <c r="G86" s="203"/>
      <c r="I86" s="124" t="s">
        <v>2</v>
      </c>
      <c r="J86" s="125" t="s">
        <v>3</v>
      </c>
      <c r="K86" s="126" t="s">
        <v>0</v>
      </c>
      <c r="L86" s="126" t="s">
        <v>4</v>
      </c>
      <c r="M86" s="126" t="s">
        <v>5</v>
      </c>
      <c r="N86" s="126" t="s">
        <v>6</v>
      </c>
      <c r="O86" s="127" t="s">
        <v>7</v>
      </c>
      <c r="Q86" s="156" t="s">
        <v>56</v>
      </c>
      <c r="R86" s="160" t="s">
        <v>148</v>
      </c>
      <c r="S86" s="160" t="s">
        <v>149</v>
      </c>
      <c r="T86" s="200">
        <v>3</v>
      </c>
      <c r="U86" s="200">
        <v>2</v>
      </c>
      <c r="V86" s="200">
        <v>0</v>
      </c>
      <c r="W86" s="200">
        <v>3</v>
      </c>
      <c r="X86" s="272">
        <v>7</v>
      </c>
      <c r="Y86" s="51"/>
      <c r="AA86" s="201" t="s">
        <v>36</v>
      </c>
      <c r="AB86" s="202"/>
      <c r="AC86" s="202"/>
      <c r="AD86" s="202"/>
      <c r="AE86" s="202"/>
      <c r="AF86" s="203"/>
      <c r="AG86" s="53"/>
    </row>
    <row r="87" spans="1:33" ht="15" customHeight="1">
      <c r="A87" s="20" t="s">
        <v>2</v>
      </c>
      <c r="B87" s="21" t="s">
        <v>3</v>
      </c>
      <c r="C87" s="22" t="s">
        <v>0</v>
      </c>
      <c r="D87" s="22" t="s">
        <v>4</v>
      </c>
      <c r="E87" s="22" t="s">
        <v>5</v>
      </c>
      <c r="F87" s="22" t="s">
        <v>6</v>
      </c>
      <c r="G87" s="127" t="s">
        <v>7</v>
      </c>
      <c r="I87" s="163" t="s">
        <v>243</v>
      </c>
      <c r="J87" s="163" t="s">
        <v>37</v>
      </c>
      <c r="K87" s="164">
        <v>0</v>
      </c>
      <c r="L87" s="164">
        <v>0</v>
      </c>
      <c r="M87" s="164">
        <v>6</v>
      </c>
      <c r="N87" s="164">
        <v>3</v>
      </c>
      <c r="O87" s="178">
        <v>5</v>
      </c>
      <c r="Q87" s="156" t="s">
        <v>56</v>
      </c>
      <c r="R87" s="44" t="s">
        <v>373</v>
      </c>
      <c r="S87" s="100" t="s">
        <v>139</v>
      </c>
      <c r="T87" s="46">
        <v>3</v>
      </c>
      <c r="U87" s="46">
        <v>0</v>
      </c>
      <c r="V87" s="46">
        <v>2</v>
      </c>
      <c r="W87" s="46">
        <v>4</v>
      </c>
      <c r="X87" s="177">
        <v>7</v>
      </c>
      <c r="Y87" s="51"/>
      <c r="Z87" s="20" t="s">
        <v>2</v>
      </c>
      <c r="AA87" s="21" t="s">
        <v>3</v>
      </c>
      <c r="AB87" s="22" t="s">
        <v>0</v>
      </c>
      <c r="AC87" s="22" t="s">
        <v>4</v>
      </c>
      <c r="AD87" s="22" t="s">
        <v>5</v>
      </c>
      <c r="AE87" s="22" t="s">
        <v>6</v>
      </c>
      <c r="AF87" s="127" t="s">
        <v>7</v>
      </c>
      <c r="AG87" s="53"/>
    </row>
    <row r="88" spans="1:33" ht="15" customHeight="1">
      <c r="A88" s="20"/>
      <c r="B88" s="21"/>
      <c r="C88" s="22"/>
      <c r="D88" s="22"/>
      <c r="E88" s="22"/>
      <c r="F88" s="22"/>
      <c r="G88" s="127"/>
      <c r="I88" s="176" t="s">
        <v>244</v>
      </c>
      <c r="J88" s="167" t="s">
        <v>245</v>
      </c>
      <c r="K88" s="161">
        <v>2</v>
      </c>
      <c r="L88" s="161">
        <v>0</v>
      </c>
      <c r="M88" s="161">
        <v>0</v>
      </c>
      <c r="N88" s="161">
        <v>2</v>
      </c>
      <c r="O88" s="161">
        <v>3</v>
      </c>
      <c r="Q88" s="156" t="s">
        <v>56</v>
      </c>
      <c r="R88" s="167" t="s">
        <v>242</v>
      </c>
      <c r="S88" s="167" t="s">
        <v>74</v>
      </c>
      <c r="T88" s="200">
        <v>0</v>
      </c>
      <c r="U88" s="200">
        <v>0</v>
      </c>
      <c r="V88" s="200">
        <v>0</v>
      </c>
      <c r="W88" s="200">
        <v>0</v>
      </c>
      <c r="X88" s="200">
        <v>4</v>
      </c>
      <c r="Y88" s="51"/>
      <c r="Z88" s="171"/>
      <c r="AA88" s="21"/>
      <c r="AB88" s="22"/>
      <c r="AC88" s="22"/>
      <c r="AD88" s="22"/>
      <c r="AE88" s="22"/>
      <c r="AF88" s="172"/>
      <c r="AG88" s="53"/>
    </row>
    <row r="89" spans="1:33" ht="15" customHeight="1">
      <c r="A89" s="78" t="s">
        <v>206</v>
      </c>
      <c r="B89" s="45" t="s">
        <v>207</v>
      </c>
      <c r="C89" s="46">
        <v>3</v>
      </c>
      <c r="D89" s="46">
        <v>0</v>
      </c>
      <c r="E89" s="46">
        <v>0</v>
      </c>
      <c r="F89" s="46">
        <v>3</v>
      </c>
      <c r="G89" s="135">
        <v>4</v>
      </c>
      <c r="I89" s="46" t="s">
        <v>73</v>
      </c>
      <c r="J89" s="44" t="s">
        <v>246</v>
      </c>
      <c r="K89" s="46">
        <v>3</v>
      </c>
      <c r="L89" s="46">
        <v>0</v>
      </c>
      <c r="M89" s="46">
        <v>0</v>
      </c>
      <c r="N89" s="46">
        <v>3</v>
      </c>
      <c r="O89" s="177">
        <v>5</v>
      </c>
      <c r="Q89" s="156"/>
      <c r="R89" s="78"/>
      <c r="S89" s="45"/>
      <c r="T89" s="46"/>
      <c r="U89" s="46"/>
      <c r="V89" s="46"/>
      <c r="W89" s="46"/>
      <c r="X89" s="101"/>
      <c r="Y89" s="51"/>
      <c r="Z89" s="47"/>
      <c r="AA89" s="48"/>
      <c r="AB89" s="204"/>
      <c r="AC89" s="204"/>
      <c r="AD89" s="204"/>
      <c r="AE89" s="204"/>
      <c r="AF89" s="65"/>
      <c r="AG89" s="53"/>
    </row>
    <row r="90" spans="1:33" ht="15" customHeight="1">
      <c r="A90" s="78" t="s">
        <v>208</v>
      </c>
      <c r="B90" s="45" t="s">
        <v>209</v>
      </c>
      <c r="C90" s="46">
        <v>3</v>
      </c>
      <c r="D90" s="46">
        <v>0</v>
      </c>
      <c r="E90" s="46">
        <v>0</v>
      </c>
      <c r="F90" s="46">
        <v>3</v>
      </c>
      <c r="G90" s="135">
        <v>6</v>
      </c>
      <c r="I90" s="46" t="s">
        <v>35</v>
      </c>
      <c r="J90" s="44" t="s">
        <v>374</v>
      </c>
      <c r="K90" s="46">
        <v>3</v>
      </c>
      <c r="L90" s="46">
        <v>0</v>
      </c>
      <c r="M90" s="46">
        <v>0</v>
      </c>
      <c r="N90" s="46">
        <v>3</v>
      </c>
      <c r="O90" s="177">
        <v>5</v>
      </c>
      <c r="P90" s="6"/>
      <c r="Q90" s="156"/>
      <c r="R90" s="308" t="s">
        <v>58</v>
      </c>
      <c r="S90" s="309"/>
      <c r="T90" s="223">
        <f>SUM(T86:T88)</f>
        <v>6</v>
      </c>
      <c r="U90" s="223">
        <f>SUM(U86:U88)</f>
        <v>2</v>
      </c>
      <c r="V90" s="223">
        <f>SUM(V86:V88)</f>
        <v>2</v>
      </c>
      <c r="W90" s="223">
        <f>SUM(W86:W88)</f>
        <v>7</v>
      </c>
      <c r="X90" s="223">
        <f>SUM(X86:X88)</f>
        <v>18</v>
      </c>
      <c r="Y90" s="51"/>
      <c r="Z90" s="44"/>
      <c r="AA90" s="45"/>
      <c r="AB90" s="46"/>
      <c r="AC90" s="46"/>
      <c r="AD90" s="46"/>
      <c r="AE90" s="46"/>
      <c r="AF90" s="65"/>
      <c r="AG90" s="53"/>
    </row>
    <row r="91" spans="1:33" ht="15" customHeight="1">
      <c r="A91" s="78" t="s">
        <v>210</v>
      </c>
      <c r="B91" s="45" t="s">
        <v>211</v>
      </c>
      <c r="C91" s="46">
        <v>3</v>
      </c>
      <c r="D91" s="46">
        <v>0</v>
      </c>
      <c r="E91" s="205">
        <v>0</v>
      </c>
      <c r="F91" s="46">
        <v>3</v>
      </c>
      <c r="G91" s="101">
        <v>5</v>
      </c>
      <c r="I91" s="46" t="s">
        <v>35</v>
      </c>
      <c r="J91" s="44" t="s">
        <v>375</v>
      </c>
      <c r="K91" s="46">
        <v>3</v>
      </c>
      <c r="L91" s="46">
        <v>0</v>
      </c>
      <c r="M91" s="46">
        <v>0</v>
      </c>
      <c r="N91" s="46">
        <v>3</v>
      </c>
      <c r="O91" s="177">
        <v>5</v>
      </c>
      <c r="P91" s="6"/>
      <c r="Q91" s="3"/>
      <c r="R91" s="271" t="s">
        <v>59</v>
      </c>
      <c r="S91" s="271"/>
      <c r="T91" s="28">
        <f>SUM(T85,T90)</f>
        <v>12</v>
      </c>
      <c r="U91" s="28">
        <f>SUM(U85,U90)</f>
        <v>2</v>
      </c>
      <c r="V91" s="28">
        <f>SUM(V85,V90)</f>
        <v>4</v>
      </c>
      <c r="W91" s="28">
        <f>SUM(W85,W90)</f>
        <v>14</v>
      </c>
      <c r="X91" s="28">
        <f>SUM(X85,X90)</f>
        <v>30</v>
      </c>
      <c r="Y91" s="51"/>
      <c r="Z91" s="14"/>
      <c r="AA91" s="48"/>
      <c r="AB91" s="204"/>
      <c r="AC91" s="204"/>
      <c r="AD91" s="204"/>
      <c r="AE91" s="204"/>
      <c r="AF91" s="135"/>
      <c r="AG91" s="157"/>
    </row>
    <row r="92" spans="1:33" ht="15" customHeight="1">
      <c r="A92" s="78" t="s">
        <v>193</v>
      </c>
      <c r="B92" s="45" t="s">
        <v>38</v>
      </c>
      <c r="C92" s="46">
        <v>2</v>
      </c>
      <c r="D92" s="46">
        <v>0</v>
      </c>
      <c r="E92" s="205">
        <v>0</v>
      </c>
      <c r="F92" s="46">
        <v>2</v>
      </c>
      <c r="G92" s="101">
        <v>3</v>
      </c>
      <c r="I92" s="46" t="s">
        <v>376</v>
      </c>
      <c r="J92" s="47" t="s">
        <v>377</v>
      </c>
      <c r="K92" s="222">
        <v>2</v>
      </c>
      <c r="L92" s="222">
        <v>0</v>
      </c>
      <c r="M92" s="222">
        <v>0</v>
      </c>
      <c r="N92" s="222">
        <v>2</v>
      </c>
      <c r="O92" s="222">
        <v>2</v>
      </c>
      <c r="Q92" s="57"/>
      <c r="R92" s="274" t="s">
        <v>36</v>
      </c>
      <c r="S92" s="274"/>
      <c r="T92" s="274"/>
      <c r="U92" s="274"/>
      <c r="V92" s="274"/>
      <c r="W92" s="274"/>
      <c r="X92" s="275"/>
      <c r="Y92" s="51"/>
      <c r="Z92" s="14"/>
      <c r="AA92" s="48"/>
      <c r="AB92" s="204"/>
      <c r="AC92" s="204"/>
      <c r="AD92" s="204"/>
      <c r="AE92" s="204"/>
      <c r="AF92" s="135"/>
      <c r="AG92" s="53"/>
    </row>
    <row r="93" spans="1:33" ht="15" customHeight="1">
      <c r="A93" s="78" t="s">
        <v>193</v>
      </c>
      <c r="B93" s="45" t="s">
        <v>41</v>
      </c>
      <c r="C93" s="46">
        <v>2</v>
      </c>
      <c r="D93" s="46">
        <v>0</v>
      </c>
      <c r="E93" s="205">
        <v>0</v>
      </c>
      <c r="F93" s="46">
        <v>2</v>
      </c>
      <c r="G93" s="101">
        <v>3</v>
      </c>
      <c r="I93" s="168" t="s">
        <v>35</v>
      </c>
      <c r="J93" s="168" t="s">
        <v>204</v>
      </c>
      <c r="K93" s="161">
        <v>3</v>
      </c>
      <c r="L93" s="161">
        <v>0</v>
      </c>
      <c r="M93" s="161">
        <v>0</v>
      </c>
      <c r="N93" s="161">
        <v>3</v>
      </c>
      <c r="O93" s="177">
        <v>5</v>
      </c>
      <c r="Q93" s="57"/>
      <c r="R93" s="266" t="s">
        <v>2</v>
      </c>
      <c r="S93" s="266" t="s">
        <v>3</v>
      </c>
      <c r="T93" s="28" t="s">
        <v>0</v>
      </c>
      <c r="U93" s="28" t="s">
        <v>4</v>
      </c>
      <c r="V93" s="28" t="s">
        <v>5</v>
      </c>
      <c r="W93" s="28" t="s">
        <v>6</v>
      </c>
      <c r="X93" s="267" t="s">
        <v>7</v>
      </c>
      <c r="Y93" s="51"/>
      <c r="Z93" s="14"/>
      <c r="AA93" s="48"/>
      <c r="AB93" s="204"/>
      <c r="AC93" s="204"/>
      <c r="AD93" s="204"/>
      <c r="AE93" s="204"/>
      <c r="AF93" s="135"/>
      <c r="AG93" s="53"/>
    </row>
    <row r="94" spans="1:33" ht="15" customHeight="1">
      <c r="A94" s="78" t="s">
        <v>193</v>
      </c>
      <c r="B94" s="45" t="s">
        <v>212</v>
      </c>
      <c r="C94" s="46">
        <v>2</v>
      </c>
      <c r="D94" s="46">
        <v>0</v>
      </c>
      <c r="E94" s="205">
        <v>0</v>
      </c>
      <c r="F94" s="46">
        <v>2</v>
      </c>
      <c r="G94" s="101">
        <v>3</v>
      </c>
      <c r="I94" s="324" t="s">
        <v>15</v>
      </c>
      <c r="J94" s="325"/>
      <c r="K94" s="136">
        <v>16</v>
      </c>
      <c r="L94" s="136">
        <v>0</v>
      </c>
      <c r="M94" s="136">
        <v>6</v>
      </c>
      <c r="N94" s="136">
        <v>19</v>
      </c>
      <c r="O94" s="137">
        <v>30</v>
      </c>
      <c r="Q94" s="57" t="s">
        <v>55</v>
      </c>
      <c r="R94" s="163" t="s">
        <v>243</v>
      </c>
      <c r="S94" s="163" t="s">
        <v>37</v>
      </c>
      <c r="T94" s="200">
        <v>0</v>
      </c>
      <c r="U94" s="200">
        <v>0</v>
      </c>
      <c r="V94" s="200">
        <v>6</v>
      </c>
      <c r="W94" s="200">
        <v>3</v>
      </c>
      <c r="X94" s="273">
        <v>5</v>
      </c>
      <c r="Y94" s="51"/>
      <c r="Z94" s="14"/>
      <c r="AA94" s="48"/>
      <c r="AB94" s="204"/>
      <c r="AC94" s="204"/>
      <c r="AD94" s="204"/>
      <c r="AE94" s="204"/>
      <c r="AF94" s="135"/>
      <c r="AG94" s="53"/>
    </row>
    <row r="95" spans="1:33" ht="22.5" customHeight="1">
      <c r="A95" s="78" t="s">
        <v>193</v>
      </c>
      <c r="B95" s="45" t="s">
        <v>213</v>
      </c>
      <c r="C95" s="46">
        <v>2</v>
      </c>
      <c r="D95" s="46">
        <v>0</v>
      </c>
      <c r="E95" s="205">
        <f>SUM(E89:E94)</f>
        <v>0</v>
      </c>
      <c r="F95" s="46">
        <v>2</v>
      </c>
      <c r="G95" s="101">
        <v>3</v>
      </c>
      <c r="H95" s="6"/>
      <c r="Q95" s="57" t="s">
        <v>55</v>
      </c>
      <c r="R95" s="169" t="s">
        <v>73</v>
      </c>
      <c r="S95" s="169" t="s">
        <v>246</v>
      </c>
      <c r="T95" s="200">
        <v>3</v>
      </c>
      <c r="U95" s="200">
        <v>0</v>
      </c>
      <c r="V95" s="200">
        <v>0</v>
      </c>
      <c r="W95" s="200">
        <v>3</v>
      </c>
      <c r="X95" s="272">
        <v>5</v>
      </c>
      <c r="Y95" s="51"/>
      <c r="Z95" s="14"/>
      <c r="AA95" s="48"/>
      <c r="AB95" s="112"/>
      <c r="AC95" s="112"/>
      <c r="AD95" s="112"/>
      <c r="AE95" s="112"/>
      <c r="AF95" s="16"/>
      <c r="AG95" s="53"/>
    </row>
    <row r="96" spans="1:33" ht="15" customHeight="1">
      <c r="A96" s="99" t="s">
        <v>35</v>
      </c>
      <c r="B96" s="100" t="s">
        <v>214</v>
      </c>
      <c r="C96" s="46">
        <v>2</v>
      </c>
      <c r="D96" s="46">
        <v>0</v>
      </c>
      <c r="E96" s="113">
        <v>0</v>
      </c>
      <c r="F96" s="46">
        <v>2</v>
      </c>
      <c r="G96" s="101">
        <v>3</v>
      </c>
      <c r="I96" s="303" t="s">
        <v>39</v>
      </c>
      <c r="J96" s="304"/>
      <c r="K96" s="304"/>
      <c r="L96" s="304"/>
      <c r="M96" s="304"/>
      <c r="N96" s="304"/>
      <c r="O96" s="305"/>
      <c r="Q96" s="57"/>
      <c r="R96" s="308" t="s">
        <v>57</v>
      </c>
      <c r="S96" s="309"/>
      <c r="T96" s="223">
        <f>SUM(T92:T95)</f>
        <v>3</v>
      </c>
      <c r="U96" s="223">
        <f>SUM(U92:U95)</f>
        <v>0</v>
      </c>
      <c r="V96" s="223">
        <f>SUM(V92:V95)</f>
        <v>6</v>
      </c>
      <c r="W96" s="223">
        <f>SUM(W92:W95)</f>
        <v>6</v>
      </c>
      <c r="X96" s="58">
        <v>10</v>
      </c>
      <c r="Y96" s="51"/>
      <c r="Z96" s="14"/>
      <c r="AA96" s="48"/>
      <c r="AB96" s="112"/>
      <c r="AC96" s="112"/>
      <c r="AD96" s="112"/>
      <c r="AE96" s="112"/>
      <c r="AF96" s="16"/>
      <c r="AG96" s="53"/>
    </row>
    <row r="97" spans="1:33" ht="15" customHeight="1">
      <c r="A97" s="335" t="s">
        <v>15</v>
      </c>
      <c r="B97" s="336"/>
      <c r="C97" s="1">
        <f>SUM(C89:C97)</f>
        <v>19</v>
      </c>
      <c r="D97" s="1">
        <f>SUM(D89:D97)</f>
        <v>0</v>
      </c>
      <c r="E97" s="1">
        <f>SUM(E96:E97)</f>
        <v>0</v>
      </c>
      <c r="F97" s="1">
        <f>SUM(F89:F97)</f>
        <v>19</v>
      </c>
      <c r="G97" s="27">
        <f>SUM(G89:G97)</f>
        <v>30</v>
      </c>
      <c r="I97" s="124" t="s">
        <v>2</v>
      </c>
      <c r="J97" s="125" t="s">
        <v>3</v>
      </c>
      <c r="K97" s="126" t="s">
        <v>0</v>
      </c>
      <c r="L97" s="126" t="s">
        <v>4</v>
      </c>
      <c r="M97" s="126" t="s">
        <v>5</v>
      </c>
      <c r="N97" s="126" t="s">
        <v>6</v>
      </c>
      <c r="O97" s="127" t="s">
        <v>7</v>
      </c>
      <c r="Q97" s="156" t="s">
        <v>56</v>
      </c>
      <c r="R97" s="176" t="s">
        <v>244</v>
      </c>
      <c r="S97" s="167" t="s">
        <v>245</v>
      </c>
      <c r="T97" s="200">
        <v>2</v>
      </c>
      <c r="U97" s="200">
        <v>0</v>
      </c>
      <c r="V97" s="200">
        <v>0</v>
      </c>
      <c r="W97" s="200">
        <v>2</v>
      </c>
      <c r="X97" s="200">
        <v>3</v>
      </c>
      <c r="Y97" s="51"/>
      <c r="Z97" s="107" t="s">
        <v>59</v>
      </c>
      <c r="AA97" s="63"/>
      <c r="AB97" s="1">
        <f>SUM(AB89:AB97)</f>
        <v>0</v>
      </c>
      <c r="AC97" s="1">
        <f>SUM(AC89:AC97)</f>
        <v>0</v>
      </c>
      <c r="AD97" s="1">
        <f>SUM(AD89:AD97)</f>
        <v>0</v>
      </c>
      <c r="AE97" s="1">
        <f>SUM(AE89,AE90)</f>
        <v>0</v>
      </c>
      <c r="AF97" s="64">
        <v>0</v>
      </c>
      <c r="AG97" s="53"/>
    </row>
    <row r="98" spans="9:33" ht="15" customHeight="1">
      <c r="I98" s="160" t="s">
        <v>247</v>
      </c>
      <c r="J98" s="160" t="s">
        <v>40</v>
      </c>
      <c r="K98" s="161">
        <v>0</v>
      </c>
      <c r="L98" s="161">
        <v>0</v>
      </c>
      <c r="M98" s="161">
        <v>6</v>
      </c>
      <c r="N98" s="161">
        <v>3</v>
      </c>
      <c r="O98" s="178">
        <v>10</v>
      </c>
      <c r="Q98" s="156" t="s">
        <v>56</v>
      </c>
      <c r="R98" s="46" t="s">
        <v>35</v>
      </c>
      <c r="S98" s="44" t="s">
        <v>374</v>
      </c>
      <c r="T98" s="46">
        <v>3</v>
      </c>
      <c r="U98" s="46">
        <v>0</v>
      </c>
      <c r="V98" s="46">
        <v>0</v>
      </c>
      <c r="W98" s="46">
        <v>3</v>
      </c>
      <c r="X98" s="177">
        <v>5</v>
      </c>
      <c r="Y98" s="51"/>
      <c r="AA98" s="201" t="s">
        <v>39</v>
      </c>
      <c r="AB98" s="202"/>
      <c r="AC98" s="202"/>
      <c r="AD98" s="202"/>
      <c r="AE98" s="202"/>
      <c r="AF98" s="203"/>
      <c r="AG98" s="53"/>
    </row>
    <row r="99" spans="1:33" ht="15" customHeight="1">
      <c r="A99" s="201" t="s">
        <v>39</v>
      </c>
      <c r="B99" s="202"/>
      <c r="C99" s="202"/>
      <c r="D99" s="202"/>
      <c r="E99" s="202"/>
      <c r="F99" s="202"/>
      <c r="G99" s="203"/>
      <c r="I99" s="100" t="s">
        <v>73</v>
      </c>
      <c r="J99" s="292" t="s">
        <v>38</v>
      </c>
      <c r="K99" s="46">
        <v>3</v>
      </c>
      <c r="L99" s="46">
        <v>0</v>
      </c>
      <c r="M99" s="46">
        <v>0</v>
      </c>
      <c r="N99" s="46">
        <v>3</v>
      </c>
      <c r="O99" s="46">
        <v>5</v>
      </c>
      <c r="Q99" s="156" t="s">
        <v>56</v>
      </c>
      <c r="R99" s="46" t="s">
        <v>35</v>
      </c>
      <c r="S99" s="44" t="s">
        <v>375</v>
      </c>
      <c r="T99" s="46">
        <v>3</v>
      </c>
      <c r="U99" s="46">
        <v>0</v>
      </c>
      <c r="V99" s="46">
        <v>0</v>
      </c>
      <c r="W99" s="46">
        <v>3</v>
      </c>
      <c r="X99" s="177">
        <v>5</v>
      </c>
      <c r="Y99" s="51"/>
      <c r="Z99" s="20" t="s">
        <v>2</v>
      </c>
      <c r="AA99" s="21" t="s">
        <v>3</v>
      </c>
      <c r="AB99" s="22" t="s">
        <v>0</v>
      </c>
      <c r="AC99" s="22" t="s">
        <v>4</v>
      </c>
      <c r="AD99" s="22" t="s">
        <v>5</v>
      </c>
      <c r="AE99" s="22" t="s">
        <v>6</v>
      </c>
      <c r="AF99" s="127" t="s">
        <v>7</v>
      </c>
      <c r="AG99" s="53"/>
    </row>
    <row r="100" spans="1:33" ht="15" customHeight="1">
      <c r="A100" s="20" t="s">
        <v>2</v>
      </c>
      <c r="B100" s="21" t="s">
        <v>3</v>
      </c>
      <c r="C100" s="22" t="s">
        <v>0</v>
      </c>
      <c r="D100" s="22" t="s">
        <v>4</v>
      </c>
      <c r="E100" s="22" t="s">
        <v>5</v>
      </c>
      <c r="F100" s="22" t="s">
        <v>6</v>
      </c>
      <c r="G100" s="127" t="s">
        <v>7</v>
      </c>
      <c r="I100" s="160" t="s">
        <v>73</v>
      </c>
      <c r="J100" s="160" t="s">
        <v>248</v>
      </c>
      <c r="K100" s="161">
        <v>3</v>
      </c>
      <c r="L100" s="161">
        <v>0</v>
      </c>
      <c r="M100" s="161">
        <v>0</v>
      </c>
      <c r="N100" s="161">
        <v>3</v>
      </c>
      <c r="O100" s="178">
        <v>5</v>
      </c>
      <c r="Q100" s="156" t="s">
        <v>56</v>
      </c>
      <c r="R100" s="168" t="s">
        <v>35</v>
      </c>
      <c r="S100" s="168" t="s">
        <v>204</v>
      </c>
      <c r="T100" s="200">
        <v>3</v>
      </c>
      <c r="U100" s="200">
        <v>0</v>
      </c>
      <c r="V100" s="200">
        <v>0</v>
      </c>
      <c r="W100" s="200">
        <v>3</v>
      </c>
      <c r="X100" s="273">
        <v>5</v>
      </c>
      <c r="Y100" s="51"/>
      <c r="Z100" s="47"/>
      <c r="AA100" s="48"/>
      <c r="AB100" s="204"/>
      <c r="AC100" s="204"/>
      <c r="AD100" s="204"/>
      <c r="AE100" s="204"/>
      <c r="AF100" s="65"/>
      <c r="AG100" s="53"/>
    </row>
    <row r="101" spans="1:33" ht="15" customHeight="1">
      <c r="A101" s="78" t="s">
        <v>215</v>
      </c>
      <c r="B101" s="45" t="s">
        <v>216</v>
      </c>
      <c r="C101" s="46">
        <v>2</v>
      </c>
      <c r="D101" s="46">
        <v>0</v>
      </c>
      <c r="E101" s="46">
        <v>0</v>
      </c>
      <c r="F101" s="46">
        <v>2</v>
      </c>
      <c r="G101" s="135">
        <v>3</v>
      </c>
      <c r="I101" s="295" t="s">
        <v>35</v>
      </c>
      <c r="J101" s="293" t="s">
        <v>378</v>
      </c>
      <c r="K101" s="222">
        <v>3</v>
      </c>
      <c r="L101" s="222">
        <v>0</v>
      </c>
      <c r="M101" s="222">
        <v>0</v>
      </c>
      <c r="N101" s="222">
        <v>3</v>
      </c>
      <c r="O101" s="177">
        <v>5</v>
      </c>
      <c r="Q101" s="156" t="s">
        <v>56</v>
      </c>
      <c r="R101" s="46" t="s">
        <v>376</v>
      </c>
      <c r="S101" s="47" t="s">
        <v>377</v>
      </c>
      <c r="T101" s="222">
        <v>2</v>
      </c>
      <c r="U101" s="222">
        <v>0</v>
      </c>
      <c r="V101" s="222">
        <v>0</v>
      </c>
      <c r="W101" s="222">
        <v>2</v>
      </c>
      <c r="X101" s="222">
        <v>2</v>
      </c>
      <c r="Y101" s="55"/>
      <c r="Z101" s="14"/>
      <c r="AA101" s="48"/>
      <c r="AB101" s="204"/>
      <c r="AC101" s="204"/>
      <c r="AD101" s="204"/>
      <c r="AE101" s="204"/>
      <c r="AF101" s="135"/>
      <c r="AG101" s="53"/>
    </row>
    <row r="102" spans="1:33" ht="15" customHeight="1">
      <c r="A102" s="78" t="s">
        <v>217</v>
      </c>
      <c r="B102" s="45" t="s">
        <v>218</v>
      </c>
      <c r="C102" s="46">
        <v>0</v>
      </c>
      <c r="D102" s="46">
        <v>6</v>
      </c>
      <c r="E102" s="205">
        <v>0</v>
      </c>
      <c r="F102" s="46">
        <v>3</v>
      </c>
      <c r="G102" s="101">
        <v>6</v>
      </c>
      <c r="I102" s="295" t="s">
        <v>380</v>
      </c>
      <c r="J102" s="294" t="s">
        <v>32</v>
      </c>
      <c r="K102" s="222">
        <v>2</v>
      </c>
      <c r="L102" s="222">
        <v>0</v>
      </c>
      <c r="M102" s="222">
        <v>0</v>
      </c>
      <c r="N102" s="222">
        <v>0</v>
      </c>
      <c r="O102" s="222">
        <v>3</v>
      </c>
      <c r="Q102" s="156"/>
      <c r="R102" s="308" t="s">
        <v>58</v>
      </c>
      <c r="S102" s="309"/>
      <c r="T102" s="223">
        <v>13</v>
      </c>
      <c r="U102" s="223">
        <f>SUM(U100:U101)</f>
        <v>0</v>
      </c>
      <c r="V102" s="223">
        <f>SUM(V100:V101)</f>
        <v>0</v>
      </c>
      <c r="W102" s="223">
        <v>13</v>
      </c>
      <c r="X102" s="58">
        <v>20</v>
      </c>
      <c r="Y102" s="51"/>
      <c r="Z102" s="14"/>
      <c r="AA102" s="48"/>
      <c r="AB102" s="204"/>
      <c r="AC102" s="204"/>
      <c r="AD102" s="204"/>
      <c r="AE102" s="204"/>
      <c r="AF102" s="135"/>
      <c r="AG102" s="53"/>
    </row>
    <row r="103" spans="1:33" ht="14.25" customHeight="1">
      <c r="A103" s="78" t="s">
        <v>193</v>
      </c>
      <c r="B103" s="45" t="s">
        <v>219</v>
      </c>
      <c r="C103" s="46">
        <v>2</v>
      </c>
      <c r="D103" s="46">
        <v>0</v>
      </c>
      <c r="E103" s="205">
        <v>0</v>
      </c>
      <c r="F103" s="46">
        <v>2</v>
      </c>
      <c r="G103" s="101">
        <v>3</v>
      </c>
      <c r="I103" s="44" t="s">
        <v>381</v>
      </c>
      <c r="J103" s="116" t="s">
        <v>379</v>
      </c>
      <c r="K103" s="46">
        <v>2</v>
      </c>
      <c r="L103" s="46">
        <v>0</v>
      </c>
      <c r="M103" s="46">
        <v>0</v>
      </c>
      <c r="N103" s="46">
        <v>2</v>
      </c>
      <c r="O103" s="177">
        <v>2</v>
      </c>
      <c r="Q103" s="156"/>
      <c r="R103" s="271" t="s">
        <v>59</v>
      </c>
      <c r="S103" s="271"/>
      <c r="T103" s="28">
        <f>SUM(T99,T102)</f>
        <v>16</v>
      </c>
      <c r="U103" s="28">
        <f>SUM(U99,U102)</f>
        <v>0</v>
      </c>
      <c r="V103" s="28">
        <v>6</v>
      </c>
      <c r="W103" s="28">
        <v>19</v>
      </c>
      <c r="X103" s="29">
        <v>30</v>
      </c>
      <c r="Y103" s="51"/>
      <c r="Z103" s="14"/>
      <c r="AA103" s="48"/>
      <c r="AB103" s="204"/>
      <c r="AC103" s="204"/>
      <c r="AD103" s="204"/>
      <c r="AE103" s="204"/>
      <c r="AF103" s="135"/>
      <c r="AG103" s="53"/>
    </row>
    <row r="104" spans="1:33" ht="15" customHeight="1">
      <c r="A104" s="78" t="s">
        <v>193</v>
      </c>
      <c r="B104" s="45" t="s">
        <v>220</v>
      </c>
      <c r="C104" s="46">
        <v>2</v>
      </c>
      <c r="D104" s="46">
        <v>0</v>
      </c>
      <c r="E104" s="205">
        <v>0</v>
      </c>
      <c r="F104" s="46">
        <v>2</v>
      </c>
      <c r="G104" s="101">
        <v>3</v>
      </c>
      <c r="I104" s="324" t="s">
        <v>15</v>
      </c>
      <c r="J104" s="325"/>
      <c r="K104" s="136">
        <v>13</v>
      </c>
      <c r="L104" s="136">
        <v>0</v>
      </c>
      <c r="M104" s="136">
        <v>6</v>
      </c>
      <c r="N104" s="136">
        <v>14</v>
      </c>
      <c r="O104" s="137">
        <v>30</v>
      </c>
      <c r="Q104" s="3"/>
      <c r="R104" s="274" t="s">
        <v>39</v>
      </c>
      <c r="S104" s="274"/>
      <c r="T104" s="274"/>
      <c r="U104" s="274"/>
      <c r="V104" s="274"/>
      <c r="W104" s="274"/>
      <c r="X104" s="275"/>
      <c r="Y104" s="51"/>
      <c r="Z104" s="14"/>
      <c r="AA104" s="48"/>
      <c r="AB104" s="112"/>
      <c r="AC104" s="112"/>
      <c r="AD104" s="112"/>
      <c r="AE104" s="112"/>
      <c r="AF104" s="16"/>
      <c r="AG104" s="53"/>
    </row>
    <row r="105" spans="1:33" ht="15" customHeight="1">
      <c r="A105" s="78" t="s">
        <v>193</v>
      </c>
      <c r="B105" s="45" t="s">
        <v>221</v>
      </c>
      <c r="C105" s="46">
        <v>2</v>
      </c>
      <c r="D105" s="46">
        <v>0</v>
      </c>
      <c r="E105" s="205">
        <v>0</v>
      </c>
      <c r="F105" s="46">
        <v>2</v>
      </c>
      <c r="G105" s="101">
        <v>3</v>
      </c>
      <c r="P105" s="6"/>
      <c r="Q105" s="3"/>
      <c r="R105" s="266" t="s">
        <v>2</v>
      </c>
      <c r="S105" s="266" t="s">
        <v>3</v>
      </c>
      <c r="T105" s="28" t="s">
        <v>0</v>
      </c>
      <c r="U105" s="28" t="s">
        <v>4</v>
      </c>
      <c r="V105" s="28" t="s">
        <v>5</v>
      </c>
      <c r="W105" s="28" t="s">
        <v>6</v>
      </c>
      <c r="X105" s="267" t="s">
        <v>7</v>
      </c>
      <c r="Y105" s="51"/>
      <c r="Z105" s="14"/>
      <c r="AA105" s="48"/>
      <c r="AB105" s="112"/>
      <c r="AC105" s="112"/>
      <c r="AD105" s="112"/>
      <c r="AE105" s="112"/>
      <c r="AF105" s="16"/>
      <c r="AG105" s="53"/>
    </row>
    <row r="106" spans="1:33" ht="15" customHeight="1">
      <c r="A106" s="78" t="s">
        <v>193</v>
      </c>
      <c r="B106" s="45" t="s">
        <v>222</v>
      </c>
      <c r="C106" s="46">
        <v>2</v>
      </c>
      <c r="D106" s="46">
        <v>0</v>
      </c>
      <c r="E106" s="205">
        <v>0</v>
      </c>
      <c r="F106" s="46">
        <v>2</v>
      </c>
      <c r="G106" s="101">
        <v>3</v>
      </c>
      <c r="Q106" s="57" t="s">
        <v>55</v>
      </c>
      <c r="R106" s="160" t="s">
        <v>247</v>
      </c>
      <c r="S106" s="160" t="s">
        <v>40</v>
      </c>
      <c r="T106" s="200">
        <v>0</v>
      </c>
      <c r="U106" s="200">
        <v>0</v>
      </c>
      <c r="V106" s="200">
        <v>6</v>
      </c>
      <c r="W106" s="200">
        <v>3</v>
      </c>
      <c r="X106" s="273">
        <v>10</v>
      </c>
      <c r="Y106" s="51"/>
      <c r="Z106" s="14"/>
      <c r="AA106" s="48"/>
      <c r="AB106" s="112"/>
      <c r="AC106" s="112"/>
      <c r="AD106" s="112"/>
      <c r="AE106" s="112"/>
      <c r="AF106" s="16"/>
      <c r="AG106" s="53"/>
    </row>
    <row r="107" spans="1:33" ht="15" customHeight="1">
      <c r="A107" s="99" t="s">
        <v>223</v>
      </c>
      <c r="B107" s="100" t="s">
        <v>224</v>
      </c>
      <c r="C107" s="46">
        <v>2</v>
      </c>
      <c r="D107" s="46">
        <v>0</v>
      </c>
      <c r="E107" s="113">
        <v>0</v>
      </c>
      <c r="F107" s="46">
        <v>2</v>
      </c>
      <c r="G107" s="101">
        <v>3</v>
      </c>
      <c r="Q107" s="57" t="s">
        <v>55</v>
      </c>
      <c r="R107" s="100" t="s">
        <v>73</v>
      </c>
      <c r="S107" s="292" t="s">
        <v>38</v>
      </c>
      <c r="T107" s="46">
        <v>3</v>
      </c>
      <c r="U107" s="46">
        <v>0</v>
      </c>
      <c r="V107" s="46">
        <v>0</v>
      </c>
      <c r="W107" s="46">
        <v>3</v>
      </c>
      <c r="X107" s="46">
        <v>5</v>
      </c>
      <c r="Y107" s="51"/>
      <c r="Z107" s="107" t="s">
        <v>59</v>
      </c>
      <c r="AA107" s="63"/>
      <c r="AB107" s="1">
        <f>SUM(AB100:AB107)</f>
        <v>0</v>
      </c>
      <c r="AC107" s="1">
        <f>SUM(AC100:AC107)</f>
        <v>0</v>
      </c>
      <c r="AD107" s="1">
        <f>SUM(AD100:AD107)</f>
        <v>0</v>
      </c>
      <c r="AE107" s="1">
        <f>SUM(AE100)</f>
        <v>0</v>
      </c>
      <c r="AF107" s="64">
        <v>0</v>
      </c>
      <c r="AG107" s="53"/>
    </row>
    <row r="108" spans="1:33" ht="15.75" customHeight="1">
      <c r="A108" t="s">
        <v>259</v>
      </c>
      <c r="B108" t="s">
        <v>258</v>
      </c>
      <c r="C108" s="49">
        <v>2</v>
      </c>
      <c r="D108" s="49">
        <v>4</v>
      </c>
      <c r="E108" s="49">
        <v>0</v>
      </c>
      <c r="F108" s="102">
        <v>4</v>
      </c>
      <c r="G108" s="101">
        <v>6</v>
      </c>
      <c r="H108" s="6"/>
      <c r="Q108" s="57" t="s">
        <v>55</v>
      </c>
      <c r="R108" s="160" t="s">
        <v>73</v>
      </c>
      <c r="S108" s="160" t="s">
        <v>248</v>
      </c>
      <c r="T108" s="161">
        <v>3</v>
      </c>
      <c r="U108" s="161">
        <v>0</v>
      </c>
      <c r="V108" s="161">
        <v>0</v>
      </c>
      <c r="W108" s="161">
        <v>3</v>
      </c>
      <c r="X108" s="178">
        <v>5</v>
      </c>
      <c r="Y108" s="51"/>
      <c r="AG108" s="53"/>
    </row>
    <row r="109" spans="1:33" ht="16.5" thickBot="1">
      <c r="A109" s="366" t="s">
        <v>15</v>
      </c>
      <c r="B109" s="367"/>
      <c r="C109" s="118">
        <f>SUM(C101:C108)</f>
        <v>14</v>
      </c>
      <c r="D109" s="118">
        <f>SUM(D101:D108)</f>
        <v>10</v>
      </c>
      <c r="E109" s="118">
        <f>SUM(E101:E108)</f>
        <v>0</v>
      </c>
      <c r="F109" s="118">
        <f>SUM(F101:F108)</f>
        <v>19</v>
      </c>
      <c r="G109" s="119">
        <f>SUM(G101:G108)</f>
        <v>30</v>
      </c>
      <c r="H109" s="6"/>
      <c r="Q109" s="57"/>
      <c r="R109" s="308" t="s">
        <v>57</v>
      </c>
      <c r="S109" s="309"/>
      <c r="T109" s="68">
        <f>SUM(T107:T108)</f>
        <v>6</v>
      </c>
      <c r="U109" s="68">
        <f>SUM(U107:U108)</f>
        <v>0</v>
      </c>
      <c r="V109" s="68">
        <v>8</v>
      </c>
      <c r="W109" s="68">
        <v>10</v>
      </c>
      <c r="X109" s="69">
        <v>20</v>
      </c>
      <c r="Y109" s="51"/>
      <c r="AG109" s="53"/>
    </row>
    <row r="110" spans="10:33" ht="15" customHeight="1">
      <c r="J110" s="138" t="s">
        <v>43</v>
      </c>
      <c r="K110" s="332">
        <v>141</v>
      </c>
      <c r="L110" s="333"/>
      <c r="M110" s="333"/>
      <c r="N110" s="334"/>
      <c r="Q110" s="156" t="s">
        <v>56</v>
      </c>
      <c r="R110" s="295" t="s">
        <v>35</v>
      </c>
      <c r="S110" s="293" t="s">
        <v>378</v>
      </c>
      <c r="T110" s="222">
        <v>3</v>
      </c>
      <c r="U110" s="222">
        <v>0</v>
      </c>
      <c r="V110" s="222">
        <v>0</v>
      </c>
      <c r="W110" s="222">
        <v>3</v>
      </c>
      <c r="X110" s="177">
        <v>5</v>
      </c>
      <c r="Y110" s="51"/>
      <c r="AG110" s="53"/>
    </row>
    <row r="111" spans="10:33" ht="15" customHeight="1">
      <c r="J111" s="140" t="s">
        <v>7</v>
      </c>
      <c r="K111" s="329">
        <v>240</v>
      </c>
      <c r="L111" s="330"/>
      <c r="M111" s="330"/>
      <c r="N111" s="331"/>
      <c r="Q111" s="156" t="s">
        <v>56</v>
      </c>
      <c r="R111" s="295" t="s">
        <v>380</v>
      </c>
      <c r="S111" s="294" t="s">
        <v>32</v>
      </c>
      <c r="T111" s="222">
        <v>2</v>
      </c>
      <c r="U111" s="222">
        <v>0</v>
      </c>
      <c r="V111" s="222">
        <v>0</v>
      </c>
      <c r="W111" s="222">
        <v>0</v>
      </c>
      <c r="X111" s="222">
        <v>3</v>
      </c>
      <c r="Y111" s="51"/>
      <c r="AA111" s="36" t="s">
        <v>60</v>
      </c>
      <c r="AB111" s="357">
        <f>AE19+AE33+AE46+AE60+AE72+AE84+AE97+AE107</f>
        <v>39</v>
      </c>
      <c r="AC111" s="358"/>
      <c r="AD111" s="358"/>
      <c r="AE111" s="359"/>
      <c r="AG111" s="53"/>
    </row>
    <row r="112" spans="2:33" ht="15" customHeight="1">
      <c r="B112" s="36" t="s">
        <v>43</v>
      </c>
      <c r="C112" s="364">
        <f>SUM(F20,F34,F46,F59,F71,F83,F97,F109)</f>
        <v>162</v>
      </c>
      <c r="D112" s="364"/>
      <c r="E112" s="364"/>
      <c r="F112" s="364"/>
      <c r="Q112" s="156" t="s">
        <v>56</v>
      </c>
      <c r="R112" s="44" t="s">
        <v>381</v>
      </c>
      <c r="S112" s="116" t="s">
        <v>379</v>
      </c>
      <c r="T112" s="46">
        <v>2</v>
      </c>
      <c r="U112" s="46">
        <v>0</v>
      </c>
      <c r="V112" s="46">
        <v>0</v>
      </c>
      <c r="W112" s="46">
        <v>2</v>
      </c>
      <c r="X112" s="177">
        <v>2</v>
      </c>
      <c r="Y112" s="51"/>
      <c r="Z112" s="70"/>
      <c r="AA112" s="36"/>
      <c r="AB112" s="361"/>
      <c r="AC112" s="362"/>
      <c r="AD112" s="362"/>
      <c r="AE112" s="363"/>
      <c r="AF112" s="73"/>
      <c r="AG112" s="53"/>
    </row>
    <row r="113" spans="1:33" ht="15" customHeight="1">
      <c r="A113" s="30"/>
      <c r="B113" s="36" t="s">
        <v>7</v>
      </c>
      <c r="C113" s="365">
        <f>SUM(G20,G34,G46,G59,G71,G83,G97,G109)</f>
        <v>245</v>
      </c>
      <c r="D113" s="365"/>
      <c r="E113" s="365"/>
      <c r="F113" s="365"/>
      <c r="G113" s="37"/>
      <c r="Q113" s="3"/>
      <c r="R113" s="308" t="s">
        <v>58</v>
      </c>
      <c r="S113" s="309"/>
      <c r="T113" s="68">
        <f>SUM(T110:T112)</f>
        <v>7</v>
      </c>
      <c r="U113" s="68">
        <f>SUM(U110:U112)</f>
        <v>0</v>
      </c>
      <c r="V113" s="68">
        <f>SUM(V110:V112)</f>
        <v>0</v>
      </c>
      <c r="W113" s="68">
        <f>SUM(W110:W112)</f>
        <v>5</v>
      </c>
      <c r="X113" s="69">
        <f>SUM(X110:X112)</f>
        <v>10</v>
      </c>
      <c r="Y113" s="51"/>
      <c r="Z113" s="57"/>
      <c r="AF113" s="66"/>
      <c r="AG113" s="53"/>
    </row>
    <row r="114" spans="1:33" ht="15" customHeight="1">
      <c r="A114" s="38"/>
      <c r="G114" s="40"/>
      <c r="Q114" s="156"/>
      <c r="R114" s="271" t="s">
        <v>59</v>
      </c>
      <c r="S114" s="271"/>
      <c r="T114" s="28">
        <f>SUM(T109,T113)</f>
        <v>13</v>
      </c>
      <c r="U114" s="28">
        <f>SUM(U109,U113)</f>
        <v>0</v>
      </c>
      <c r="V114" s="28">
        <f>SUM(V109,V113)</f>
        <v>8</v>
      </c>
      <c r="W114" s="28">
        <f>SUM(W109,W113)</f>
        <v>15</v>
      </c>
      <c r="X114" s="29">
        <f>SUM(X109,X113)</f>
        <v>30</v>
      </c>
      <c r="Y114" s="51"/>
      <c r="Z114" s="57"/>
      <c r="AF114" s="66"/>
      <c r="AG114" s="51"/>
    </row>
    <row r="115" spans="1:33" ht="15" customHeight="1">
      <c r="A115" s="30"/>
      <c r="G115" s="32"/>
      <c r="Q115" s="156"/>
      <c r="R115" s="12"/>
      <c r="S115" s="12"/>
      <c r="T115" s="12"/>
      <c r="U115" s="12"/>
      <c r="V115" s="12"/>
      <c r="W115" s="12"/>
      <c r="X115" s="13"/>
      <c r="Y115" s="51"/>
      <c r="Z115" s="52"/>
      <c r="AF115" s="54"/>
      <c r="AG115" s="51"/>
    </row>
    <row r="116" spans="7:33" ht="16.5" thickBot="1">
      <c r="G116" s="32"/>
      <c r="I116" s="41"/>
      <c r="O116" s="122"/>
      <c r="Q116" s="156"/>
      <c r="R116" s="277"/>
      <c r="S116" s="277"/>
      <c r="T116" s="274"/>
      <c r="U116" s="274"/>
      <c r="V116" s="274"/>
      <c r="W116" s="274"/>
      <c r="X116" s="275"/>
      <c r="Y116" s="51"/>
      <c r="Z116" s="52"/>
      <c r="AF116" s="54"/>
      <c r="AG116" s="51"/>
    </row>
    <row r="117" spans="1:33" ht="15.75">
      <c r="A117" s="31"/>
      <c r="B117" s="83"/>
      <c r="C117" s="360"/>
      <c r="D117" s="360"/>
      <c r="E117" s="360"/>
      <c r="F117" s="360"/>
      <c r="G117" s="40"/>
      <c r="Q117" s="156"/>
      <c r="R117" s="277"/>
      <c r="S117" s="36" t="s">
        <v>60</v>
      </c>
      <c r="T117" s="343">
        <v>55</v>
      </c>
      <c r="U117" s="344"/>
      <c r="V117" s="344"/>
      <c r="W117" s="345"/>
      <c r="X117" s="275"/>
      <c r="Z117" s="52"/>
      <c r="AF117" s="54"/>
      <c r="AG117" s="51"/>
    </row>
    <row r="118" spans="1:33" ht="16.5" thickBot="1">
      <c r="A118" s="74"/>
      <c r="B118" s="75"/>
      <c r="C118" s="75"/>
      <c r="D118" s="75"/>
      <c r="E118" s="75"/>
      <c r="F118" s="75"/>
      <c r="G118" s="120"/>
      <c r="Q118" s="156"/>
      <c r="R118" s="277"/>
      <c r="S118" s="36" t="s">
        <v>43</v>
      </c>
      <c r="T118" s="343">
        <v>149</v>
      </c>
      <c r="U118" s="344"/>
      <c r="V118" s="344"/>
      <c r="W118" s="345"/>
      <c r="X118" s="275"/>
      <c r="Z118" s="41"/>
      <c r="AA118" s="121"/>
      <c r="AB118" s="121"/>
      <c r="AC118" s="121"/>
      <c r="AD118" s="121"/>
      <c r="AE118" s="121"/>
      <c r="AF118" s="122"/>
      <c r="AG118" s="51"/>
    </row>
    <row r="119" spans="1:33" ht="15.75">
      <c r="A119" s="31"/>
      <c r="B119" s="31"/>
      <c r="C119" s="31"/>
      <c r="D119" s="31"/>
      <c r="E119" s="31"/>
      <c r="F119" s="31"/>
      <c r="G119" s="31"/>
      <c r="Q119" s="156"/>
      <c r="R119" s="157"/>
      <c r="S119" s="140" t="s">
        <v>7</v>
      </c>
      <c r="T119" s="329">
        <f>SUM(X114,X62,X48,X103,X32,X91,X77,X19)</f>
        <v>240</v>
      </c>
      <c r="U119" s="330"/>
      <c r="V119" s="330"/>
      <c r="W119" s="331"/>
      <c r="X119" s="158"/>
      <c r="AG119" s="51"/>
    </row>
    <row r="120" spans="1:33" ht="16.5" thickBot="1">
      <c r="A120" s="31"/>
      <c r="B120" s="31"/>
      <c r="C120" s="31"/>
      <c r="D120" s="31"/>
      <c r="E120" s="31"/>
      <c r="F120" s="31"/>
      <c r="G120" s="31"/>
      <c r="Q120" s="74"/>
      <c r="R120" s="75"/>
      <c r="S120" s="75"/>
      <c r="T120" s="75"/>
      <c r="U120" s="75"/>
      <c r="V120" s="75"/>
      <c r="W120" s="75"/>
      <c r="X120" s="76"/>
      <c r="AG120" s="51"/>
    </row>
  </sheetData>
  <sheetProtection/>
  <mergeCells count="67">
    <mergeCell ref="A1:AF1"/>
    <mergeCell ref="A3:G3"/>
    <mergeCell ref="I3:O3"/>
    <mergeCell ref="A4:G4"/>
    <mergeCell ref="I4:O4"/>
    <mergeCell ref="A5:G5"/>
    <mergeCell ref="A8:G8"/>
    <mergeCell ref="I8:O8"/>
    <mergeCell ref="R8:X8"/>
    <mergeCell ref="Z5:AF6"/>
    <mergeCell ref="A6:G6"/>
    <mergeCell ref="Z8:AF8"/>
    <mergeCell ref="Z21:AF21"/>
    <mergeCell ref="A34:B34"/>
    <mergeCell ref="A35:G35"/>
    <mergeCell ref="Z35:AF35"/>
    <mergeCell ref="I5:O5"/>
    <mergeCell ref="R5:X6"/>
    <mergeCell ref="R18:S18"/>
    <mergeCell ref="A20:B20"/>
    <mergeCell ref="A21:G21"/>
    <mergeCell ref="I6:O6"/>
    <mergeCell ref="A71:B71"/>
    <mergeCell ref="A83:B83"/>
    <mergeCell ref="A59:B59"/>
    <mergeCell ref="R42:S42"/>
    <mergeCell ref="A46:B46"/>
    <mergeCell ref="R47:S47"/>
    <mergeCell ref="R51:X51"/>
    <mergeCell ref="R55:S55"/>
    <mergeCell ref="R11:S11"/>
    <mergeCell ref="R22:X22"/>
    <mergeCell ref="R25:S25"/>
    <mergeCell ref="R31:S31"/>
    <mergeCell ref="R36:X36"/>
    <mergeCell ref="A109:B109"/>
    <mergeCell ref="A97:B97"/>
    <mergeCell ref="I94:J94"/>
    <mergeCell ref="I96:O96"/>
    <mergeCell ref="R68:S68"/>
    <mergeCell ref="C117:F117"/>
    <mergeCell ref="C112:F112"/>
    <mergeCell ref="I104:J104"/>
    <mergeCell ref="K110:N110"/>
    <mergeCell ref="K111:N111"/>
    <mergeCell ref="AB111:AE111"/>
    <mergeCell ref="C113:F113"/>
    <mergeCell ref="AB112:AE112"/>
    <mergeCell ref="I17:J17"/>
    <mergeCell ref="I29:J29"/>
    <mergeCell ref="I42:J42"/>
    <mergeCell ref="I55:J55"/>
    <mergeCell ref="I68:J68"/>
    <mergeCell ref="I81:J81"/>
    <mergeCell ref="R61:S61"/>
    <mergeCell ref="R63:X63"/>
    <mergeCell ref="R76:S76"/>
    <mergeCell ref="R80:X80"/>
    <mergeCell ref="R85:S85"/>
    <mergeCell ref="R90:S90"/>
    <mergeCell ref="T119:W119"/>
    <mergeCell ref="R96:S96"/>
    <mergeCell ref="R102:S102"/>
    <mergeCell ref="R109:S109"/>
    <mergeCell ref="R113:S113"/>
    <mergeCell ref="T117:W117"/>
    <mergeCell ref="T118:W118"/>
  </mergeCells>
  <printOptions horizontalCentered="1"/>
  <pageMargins left="0.1968503937007874" right="0" top="0.9055118110236221" bottom="0.8267716535433072" header="0.1968503937007874" footer="0.2362204724409449"/>
  <pageSetup fitToHeight="2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Yrd.Doç.Dr. Belkıs Atasever Arslan</cp:lastModifiedBy>
  <cp:lastPrinted>2017-02-22T06:28:26Z</cp:lastPrinted>
  <dcterms:created xsi:type="dcterms:W3CDTF">2009-10-21T06:43:23Z</dcterms:created>
  <dcterms:modified xsi:type="dcterms:W3CDTF">2018-03-08T09:15:25Z</dcterms:modified>
  <cp:category/>
  <cp:version/>
  <cp:contentType/>
  <cp:contentStatus/>
</cp:coreProperties>
</file>