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0.10.15\muhendislik.sekreter$\3 DERS PROGRAMLARI\2017-2018\MÜFREDATLAR\1 MDBF\"/>
    </mc:Choice>
  </mc:AlternateContent>
  <bookViews>
    <workbookView xWindow="0" yWindow="0" windowWidth="28800" windowHeight="12360" tabRatio="702"/>
  </bookViews>
  <sheets>
    <sheet name="USKUDAR_ISE_IE" sheetId="2" r:id="rId1"/>
  </sheets>
  <definedNames>
    <definedName name="__xlnm._FilterDatabase_1">#REF!</definedName>
    <definedName name="inde426" localSheetId="0">USKUDAR_ISE_IE!$J$28</definedName>
    <definedName name="_xlnm.Print_Area" localSheetId="0">USKUDAR_ISE_IE!$A$1:$Q$76</definedName>
  </definedNames>
  <calcPr calcId="162913"/>
</workbook>
</file>

<file path=xl/calcChain.xml><?xml version="1.0" encoding="utf-8"?>
<calcChain xmlns="http://schemas.openxmlformats.org/spreadsheetml/2006/main">
  <c r="G17" i="2" l="1"/>
  <c r="C57" i="2" l="1"/>
  <c r="P17" i="2" l="1"/>
  <c r="O17" i="2"/>
  <c r="N17" i="2"/>
  <c r="M17" i="2"/>
  <c r="L17" i="2"/>
  <c r="L53" i="2" l="1"/>
  <c r="N53" i="2"/>
  <c r="O53" i="2"/>
  <c r="P53" i="2"/>
  <c r="C17" i="2"/>
  <c r="D17" i="2"/>
  <c r="E17" i="2"/>
  <c r="F17" i="2"/>
  <c r="C29" i="2"/>
  <c r="D29" i="2"/>
  <c r="E29" i="2"/>
  <c r="F29" i="2"/>
  <c r="G29" i="2"/>
  <c r="L29" i="2"/>
  <c r="M29" i="2"/>
  <c r="N29" i="2"/>
  <c r="O29" i="2"/>
  <c r="P29" i="2"/>
  <c r="C41" i="2"/>
  <c r="D41" i="2"/>
  <c r="E41" i="2"/>
  <c r="F41" i="2"/>
  <c r="G41" i="2"/>
  <c r="L41" i="2"/>
  <c r="M41" i="2"/>
  <c r="N41" i="2"/>
  <c r="O41" i="2"/>
  <c r="P41" i="2"/>
  <c r="C53" i="2"/>
  <c r="D53" i="2"/>
  <c r="E53" i="2"/>
  <c r="F53" i="2"/>
  <c r="G53" i="2"/>
  <c r="C55" i="2" l="1"/>
  <c r="C56" i="2"/>
  <c r="C58" i="2" s="1"/>
</calcChain>
</file>

<file path=xl/sharedStrings.xml><?xml version="1.0" encoding="utf-8"?>
<sst xmlns="http://schemas.openxmlformats.org/spreadsheetml/2006/main" count="251" uniqueCount="176">
  <si>
    <t>Code</t>
  </si>
  <si>
    <t>Course Name</t>
  </si>
  <si>
    <t>T</t>
  </si>
  <si>
    <t>L</t>
  </si>
  <si>
    <t>ECTS</t>
  </si>
  <si>
    <t>CHEM 101</t>
  </si>
  <si>
    <t>English-I</t>
  </si>
  <si>
    <t>English-II</t>
  </si>
  <si>
    <t>TURK 101</t>
  </si>
  <si>
    <t>Turkish Language-I</t>
  </si>
  <si>
    <t>TURK 102</t>
  </si>
  <si>
    <t>ATA 101</t>
  </si>
  <si>
    <t>Principles of Atatürk and History of Revolutions-I</t>
  </si>
  <si>
    <t>ATA 102</t>
  </si>
  <si>
    <t>Principles of Atatürk and History of Revolutions-II</t>
  </si>
  <si>
    <t>Total Credits</t>
  </si>
  <si>
    <t>Numerical Analysis</t>
  </si>
  <si>
    <t>XXXXXX</t>
  </si>
  <si>
    <t>Graduation Project</t>
  </si>
  <si>
    <t>Graduation Thesis</t>
  </si>
  <si>
    <t>ECTS Credits</t>
  </si>
  <si>
    <t>General Chemistry-I</t>
  </si>
  <si>
    <t>MATH 302</t>
  </si>
  <si>
    <t>Statistical Quality Control</t>
  </si>
  <si>
    <t>XXXXX</t>
  </si>
  <si>
    <t>Field Elective-I</t>
  </si>
  <si>
    <t xml:space="preserve">Field Elective-III </t>
  </si>
  <si>
    <t>IE 101</t>
  </si>
  <si>
    <t>IE 215</t>
  </si>
  <si>
    <t>IE 213</t>
  </si>
  <si>
    <t>IE 226</t>
  </si>
  <si>
    <t>IE 3XX</t>
  </si>
  <si>
    <t>IE 322</t>
  </si>
  <si>
    <t>IE 282</t>
  </si>
  <si>
    <t>IE 382</t>
  </si>
  <si>
    <t>IE 491</t>
  </si>
  <si>
    <t>IE 413</t>
  </si>
  <si>
    <t>IE 492</t>
  </si>
  <si>
    <t>IE 422</t>
  </si>
  <si>
    <t>IE 312 Human Resources Management</t>
  </si>
  <si>
    <t>IE 408 Reliability in Product Design and Testing</t>
  </si>
  <si>
    <t>IE 412 Game Theory</t>
  </si>
  <si>
    <t>IE 316 Decision Making in Health Services</t>
  </si>
  <si>
    <t>IE 350 Large Assembly Manufacturing Systems</t>
  </si>
  <si>
    <t>IE 443 Special Topics in Industrial Engineering</t>
  </si>
  <si>
    <t>IE 410 Nonlinear Dynamical Systems</t>
  </si>
  <si>
    <t>IE 337 Principles of Programmable Automation</t>
  </si>
  <si>
    <t>IE 401 Elements of Dynamic Enterprise Modeling</t>
  </si>
  <si>
    <t>IE 214 Reliability Engineering and System Safety</t>
  </si>
  <si>
    <t>IE 216 Project Management for Engineers</t>
  </si>
  <si>
    <t>IE 223</t>
  </si>
  <si>
    <t>IE 318 Applied Occupational Health and Safety</t>
  </si>
  <si>
    <t>IE 319 Computer Integrated Manufacturing (CIM)</t>
  </si>
  <si>
    <t>PHYS 101</t>
  </si>
  <si>
    <t>PHYS 102</t>
  </si>
  <si>
    <t>Social Elective – II</t>
  </si>
  <si>
    <t>Social Elective-I</t>
  </si>
  <si>
    <t>Field Elective-II</t>
  </si>
  <si>
    <t>IE 311 Systems and Control</t>
  </si>
  <si>
    <t>Summer Practice -I</t>
  </si>
  <si>
    <t>Summer Practice I (Service Sector)</t>
  </si>
  <si>
    <t>Summer Practice II (Manufacturing Sector)</t>
  </si>
  <si>
    <t>Year One</t>
  </si>
  <si>
    <t>Year Two</t>
  </si>
  <si>
    <t>Year Three</t>
  </si>
  <si>
    <t>Year Four</t>
  </si>
  <si>
    <t xml:space="preserve">ECTS </t>
  </si>
  <si>
    <t xml:space="preserve">Elective Courses ECTS Credits </t>
  </si>
  <si>
    <t>Elective Courses Ratio</t>
  </si>
  <si>
    <t>3rd. Term</t>
  </si>
  <si>
    <t>4th. Term</t>
  </si>
  <si>
    <t>6th. Term</t>
  </si>
  <si>
    <t>5th. Term</t>
  </si>
  <si>
    <t>1st. Term</t>
  </si>
  <si>
    <t>2nd. Term</t>
  </si>
  <si>
    <t>8th. Term</t>
  </si>
  <si>
    <t xml:space="preserve">7th. Term </t>
  </si>
  <si>
    <t>MATH 101</t>
  </si>
  <si>
    <t>MATH 102</t>
  </si>
  <si>
    <t>Departmental Electives</t>
  </si>
  <si>
    <t>IE XXX</t>
  </si>
  <si>
    <t>IE382</t>
  </si>
  <si>
    <t>Summer Practice-II</t>
  </si>
  <si>
    <t>2nd. Foreign Language Elective Course</t>
  </si>
  <si>
    <t>For Social Elective course, any course having appropriate credits from other faculties can be elected.</t>
  </si>
  <si>
    <t>Elective Course -Pool</t>
  </si>
  <si>
    <t xml:space="preserve">Entrepreneurship and Project Culture </t>
  </si>
  <si>
    <t>For Technical Elective course, any course having appropriate credits 
from other departments of Faculty of Engineering and Natural Sciences 
can be elected.</t>
  </si>
  <si>
    <t>Prerequisite</t>
  </si>
  <si>
    <t>ENG 101</t>
  </si>
  <si>
    <t>ENG 102</t>
  </si>
  <si>
    <t>Positive Phychology and Communication Skills</t>
  </si>
  <si>
    <t>RCUL102</t>
  </si>
  <si>
    <t xml:space="preserve">Basic Linear Algebra </t>
  </si>
  <si>
    <t xml:space="preserve">IE 228 Supply Chain Management </t>
  </si>
  <si>
    <t>IE 411 Introduction to Systems Dynamics</t>
  </si>
  <si>
    <t>IE 407</t>
  </si>
  <si>
    <t xml:space="preserve">IE 424 Design in Industrial Engineering </t>
  </si>
  <si>
    <t>Departmental Elective-VII</t>
  </si>
  <si>
    <t>IE 314 Predictive Analysis</t>
  </si>
  <si>
    <t>IE 445 Advanced Queuing Theory</t>
  </si>
  <si>
    <t>IE 333 Data Science and Analytics</t>
  </si>
  <si>
    <t>IE 317 Organizational Behaviour</t>
  </si>
  <si>
    <t>IE 307  Integer Programming and Combinatorial Optimization</t>
  </si>
  <si>
    <t xml:space="preserve">IE 426 Nonlinear and Discrete Optimization </t>
  </si>
  <si>
    <t>Computer Aided Engineering Graphics</t>
  </si>
  <si>
    <t>Departmental Elective - I</t>
  </si>
  <si>
    <t>Departmental Elective- II</t>
  </si>
  <si>
    <t>Departmental Elective-III</t>
  </si>
  <si>
    <t>Departmental Elective-V</t>
  </si>
  <si>
    <t>Financial and Managerial Accounting for Engineers</t>
  </si>
  <si>
    <t xml:space="preserve">Systems Analysis and Design Project </t>
  </si>
  <si>
    <t xml:space="preserve">IE  232 Production and Inventory Systems </t>
  </si>
  <si>
    <t>IE 402 Portfolio and Risk Analytics</t>
  </si>
  <si>
    <t>Industrial Design and Human Factors (Ergonomics)</t>
  </si>
  <si>
    <t>Calculus-I</t>
  </si>
  <si>
    <t>Calculus-II</t>
  </si>
  <si>
    <t>IE 421 Robotics</t>
  </si>
  <si>
    <t>RCUL 101</t>
  </si>
  <si>
    <t xml:space="preserve">Operations Research I </t>
  </si>
  <si>
    <t xml:space="preserve">Operations Research II </t>
  </si>
  <si>
    <t>MATH 204</t>
  </si>
  <si>
    <t>IE 212</t>
  </si>
  <si>
    <t>MATH 104</t>
  </si>
  <si>
    <t>IE 326</t>
  </si>
  <si>
    <t> Analytic Geometry and Multivariable Calculus</t>
  </si>
  <si>
    <t> Challenge Lab</t>
  </si>
  <si>
    <t xml:space="preserve"> Logistics Network Design and Supply Chain Management</t>
  </si>
  <si>
    <t>Production Systems Analysis</t>
  </si>
  <si>
    <t>IE 334 Technology Firm Leadership</t>
  </si>
  <si>
    <t>RPRE 104</t>
  </si>
  <si>
    <t>RPSC 109</t>
  </si>
  <si>
    <t>Introduction to Manufacturing Systems</t>
  </si>
  <si>
    <t>IE 224</t>
  </si>
  <si>
    <t>Departmental Elective-VI</t>
  </si>
  <si>
    <t>Statistics</t>
  </si>
  <si>
    <t xml:space="preserve">Discrete Event Simulation </t>
  </si>
  <si>
    <t>IE 333</t>
  </si>
  <si>
    <t>COME102</t>
  </si>
  <si>
    <t xml:space="preserve">Introduction to Algorithms and Programming </t>
  </si>
  <si>
    <t>IE 413 Current Readings in Innovation Engineering</t>
  </si>
  <si>
    <t>IE 414 Network Flows and Graphs</t>
  </si>
  <si>
    <t>Occupational Health and Safety-1</t>
  </si>
  <si>
    <t>Occupational Health and Safety-2</t>
  </si>
  <si>
    <t>OHS 401</t>
  </si>
  <si>
    <t>OHS 402</t>
  </si>
  <si>
    <t>MATH 216</t>
  </si>
  <si>
    <t xml:space="preserve">Introduction to Mathematical Economics </t>
  </si>
  <si>
    <t>MATH 203</t>
  </si>
  <si>
    <t>IE 212 Thermodynamics</t>
  </si>
  <si>
    <t>Introduction to Industrial Engineering</t>
  </si>
  <si>
    <t xml:space="preserve">IE 338 Production and Inventory Systems </t>
  </si>
  <si>
    <t xml:space="preserve">IE 446 Production and Inventory Systems </t>
  </si>
  <si>
    <t>P</t>
  </si>
  <si>
    <t>C</t>
  </si>
  <si>
    <t>MATH 205</t>
  </si>
  <si>
    <t>Elective (2nd Foreign Language Elective Course)</t>
  </si>
  <si>
    <t>University Culture-I</t>
  </si>
  <si>
    <t>University Culture-II</t>
  </si>
  <si>
    <t>ISE 292</t>
  </si>
  <si>
    <t>Turkish Language-II</t>
  </si>
  <si>
    <t xml:space="preserve">Differential Equations </t>
  </si>
  <si>
    <t>IE 447  Dynamic Production Theory and Planning Models</t>
  </si>
  <si>
    <t>Probability and Risk Analysis for Engineers</t>
  </si>
  <si>
    <t>IE 229 Decision Analytics</t>
  </si>
  <si>
    <t xml:space="preserve">Bivariate Introduction to Industrial Engineering and Operations Research </t>
  </si>
  <si>
    <t>ISP 121 Spanish-I</t>
  </si>
  <si>
    <t>ARA 121  Arabic-I</t>
  </si>
  <si>
    <t>CIN 121 Chinese -I</t>
  </si>
  <si>
    <t>RUS 121 Russian-I</t>
  </si>
  <si>
    <t>Summer Practices</t>
  </si>
  <si>
    <t>Departmental Elective –IV</t>
  </si>
  <si>
    <t xml:space="preserve"> Physics-I</t>
  </si>
  <si>
    <t>Physics-II</t>
  </si>
  <si>
    <t>IE 233</t>
  </si>
  <si>
    <t xml:space="preserve">Uskudar University
Faculty of Engineering and Natural Sciences
Department of Industrial Engineering  ( 100% English)
2017-2018 Academic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</si>
</sst>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0"/>
      <name val="Arial Tur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angal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rgb="FF33333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43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5" applyNumberFormat="0" applyAlignment="0" applyProtection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16" borderId="6" applyNumberFormat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4" fillId="17" borderId="8" applyNumberFormat="0" applyAlignment="0" applyProtection="0"/>
  </cellStyleXfs>
  <cellXfs count="156">
    <xf numFmtId="0" fontId="0" fillId="0" borderId="0" xfId="0"/>
    <xf numFmtId="0" fontId="16" fillId="0" borderId="0" xfId="0" applyFont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17" borderId="9" xfId="0" applyFont="1" applyFill="1" applyBorder="1" applyAlignment="1">
      <alignment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9" xfId="34" applyFont="1" applyFill="1" applyBorder="1" applyAlignment="1">
      <alignment horizontal="center" vertical="center"/>
    </xf>
    <xf numFmtId="0" fontId="16" fillId="20" borderId="9" xfId="0" applyFont="1" applyFill="1" applyBorder="1" applyAlignment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6" fillId="20" borderId="9" xfId="0" applyFont="1" applyFill="1" applyBorder="1" applyAlignment="1">
      <alignment horizontal="center" vertical="center" wrapText="1"/>
    </xf>
    <xf numFmtId="0" fontId="16" fillId="20" borderId="9" xfId="35" applyFont="1" applyFill="1" applyBorder="1" applyAlignment="1">
      <alignment horizontal="center" vertical="center"/>
    </xf>
    <xf numFmtId="0" fontId="17" fillId="21" borderId="0" xfId="0" applyFont="1" applyFill="1" applyAlignment="1">
      <alignment vertical="center" wrapText="1"/>
    </xf>
    <xf numFmtId="0" fontId="16" fillId="20" borderId="9" xfId="0" applyFont="1" applyFill="1" applyBorder="1" applyAlignment="1">
      <alignment vertical="center" wrapText="1"/>
    </xf>
    <xf numFmtId="0" fontId="16" fillId="20" borderId="9" xfId="34" applyFont="1" applyFill="1" applyBorder="1" applyAlignment="1">
      <alignment horizontal="center" vertical="center"/>
    </xf>
    <xf numFmtId="0" fontId="18" fillId="21" borderId="9" xfId="0" applyFont="1" applyFill="1" applyBorder="1" applyAlignment="1">
      <alignment horizontal="justify" vertical="center" wrapText="1"/>
    </xf>
    <xf numFmtId="0" fontId="18" fillId="21" borderId="9" xfId="0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horizontal="left" vertical="center" wrapText="1"/>
    </xf>
    <xf numFmtId="0" fontId="16" fillId="21" borderId="9" xfId="0" applyFont="1" applyFill="1" applyBorder="1" applyAlignment="1">
      <alignment horizontal="justify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9" xfId="35" applyFont="1" applyFill="1" applyBorder="1" applyAlignment="1">
      <alignment horizontal="center" vertical="center"/>
    </xf>
    <xf numFmtId="0" fontId="17" fillId="21" borderId="9" xfId="0" applyFont="1" applyFill="1" applyBorder="1" applyAlignment="1">
      <alignment horizontal="center" vertical="center" wrapText="1"/>
    </xf>
    <xf numFmtId="0" fontId="18" fillId="20" borderId="9" xfId="0" applyFont="1" applyFill="1" applyBorder="1" applyAlignment="1">
      <alignment horizontal="justify" vertical="center" wrapText="1"/>
    </xf>
    <xf numFmtId="0" fontId="16" fillId="21" borderId="9" xfId="0" applyFont="1" applyFill="1" applyBorder="1" applyAlignment="1">
      <alignment horizontal="left" vertical="center" wrapText="1"/>
    </xf>
    <xf numFmtId="0" fontId="18" fillId="21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21" borderId="0" xfId="0" applyFont="1" applyFill="1" applyBorder="1" applyAlignment="1">
      <alignment vertical="center" wrapText="1"/>
    </xf>
    <xf numFmtId="0" fontId="16" fillId="22" borderId="9" xfId="0" applyFont="1" applyFill="1" applyBorder="1" applyAlignment="1">
      <alignment horizontal="left" vertical="center" wrapText="1"/>
    </xf>
    <xf numFmtId="0" fontId="16" fillId="22" borderId="9" xfId="0" applyFont="1" applyFill="1" applyBorder="1" applyAlignment="1">
      <alignment horizontal="center" vertical="center" wrapText="1"/>
    </xf>
    <xf numFmtId="0" fontId="16" fillId="22" borderId="9" xfId="35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8" fillId="23" borderId="11" xfId="0" applyFont="1" applyFill="1" applyBorder="1" applyAlignment="1">
      <alignment horizontal="justify" vertical="center" wrapText="1"/>
    </xf>
    <xf numFmtId="0" fontId="16" fillId="23" borderId="11" xfId="0" applyFont="1" applyFill="1" applyBorder="1" applyAlignment="1">
      <alignment horizontal="left" vertical="center" wrapText="1"/>
    </xf>
    <xf numFmtId="0" fontId="16" fillId="23" borderId="11" xfId="0" applyFont="1" applyFill="1" applyBorder="1" applyAlignment="1">
      <alignment horizontal="center" vertical="center" wrapText="1"/>
    </xf>
    <xf numFmtId="0" fontId="16" fillId="23" borderId="11" xfId="35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center" vertical="center" wrapText="1"/>
    </xf>
    <xf numFmtId="0" fontId="19" fillId="0" borderId="20" xfId="35" applyFont="1" applyFill="1" applyBorder="1" applyAlignment="1">
      <alignment horizontal="center" vertical="center"/>
    </xf>
    <xf numFmtId="0" fontId="18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20" borderId="0" xfId="35" applyFont="1" applyFill="1" applyBorder="1" applyAlignment="1">
      <alignment horizontal="center" vertical="center"/>
    </xf>
    <xf numFmtId="0" fontId="17" fillId="20" borderId="9" xfId="0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 vertical="center"/>
    </xf>
    <xf numFmtId="0" fontId="16" fillId="21" borderId="11" xfId="35" applyFont="1" applyFill="1" applyBorder="1" applyAlignment="1">
      <alignment horizontal="center" vertical="center"/>
    </xf>
    <xf numFmtId="0" fontId="16" fillId="21" borderId="9" xfId="0" applyFont="1" applyFill="1" applyBorder="1" applyAlignment="1">
      <alignment vertical="center" wrapText="1"/>
    </xf>
    <xf numFmtId="0" fontId="16" fillId="21" borderId="0" xfId="0" applyFont="1" applyFill="1" applyAlignment="1">
      <alignment vertical="center" wrapText="1"/>
    </xf>
    <xf numFmtId="0" fontId="16" fillId="24" borderId="9" xfId="35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horizontal="justify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16" fillId="18" borderId="12" xfId="35" applyFont="1" applyFill="1" applyBorder="1" applyAlignment="1">
      <alignment horizontal="center" vertical="center"/>
    </xf>
    <xf numFmtId="0" fontId="16" fillId="18" borderId="9" xfId="35" applyFont="1" applyFill="1" applyBorder="1" applyAlignment="1">
      <alignment horizontal="center" vertical="center"/>
    </xf>
    <xf numFmtId="0" fontId="16" fillId="21" borderId="12" xfId="35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0" xfId="35" applyFont="1" applyFill="1" applyBorder="1" applyAlignment="1">
      <alignment horizontal="center" vertical="center"/>
    </xf>
    <xf numFmtId="0" fontId="16" fillId="18" borderId="13" xfId="3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35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0" xfId="35" applyFont="1" applyFill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35" applyFont="1" applyFill="1" applyBorder="1" applyAlignment="1">
      <alignment horizontal="left" vertical="center"/>
    </xf>
    <xf numFmtId="0" fontId="16" fillId="0" borderId="0" xfId="35" applyFont="1" applyFill="1" applyAlignment="1">
      <alignment horizont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35" applyFont="1" applyFill="1" applyBorder="1" applyAlignment="1">
      <alignment horizontal="left"/>
    </xf>
    <xf numFmtId="9" fontId="16" fillId="0" borderId="0" xfId="35" applyNumberFormat="1" applyFont="1" applyFill="1" applyBorder="1" applyAlignment="1">
      <alignment horizontal="center"/>
    </xf>
    <xf numFmtId="9" fontId="16" fillId="0" borderId="0" xfId="35" applyNumberFormat="1" applyFont="1" applyFill="1" applyBorder="1" applyAlignment="1">
      <alignment horizontal="left"/>
    </xf>
    <xf numFmtId="0" fontId="16" fillId="0" borderId="0" xfId="34" applyFont="1" applyFill="1" applyAlignment="1">
      <alignment vertical="center"/>
    </xf>
    <xf numFmtId="0" fontId="16" fillId="0" borderId="0" xfId="34" applyFont="1" applyFill="1" applyAlignment="1">
      <alignment horizontal="center" vertical="center"/>
    </xf>
    <xf numFmtId="0" fontId="16" fillId="0" borderId="0" xfId="35" applyFont="1" applyFill="1" applyBorder="1"/>
    <xf numFmtId="0" fontId="22" fillId="28" borderId="9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35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/>
    </xf>
    <xf numFmtId="0" fontId="16" fillId="0" borderId="21" xfId="34" applyFont="1" applyFill="1" applyBorder="1" applyAlignment="1">
      <alignment horizontal="left" vertical="center"/>
    </xf>
    <xf numFmtId="0" fontId="16" fillId="0" borderId="22" xfId="34" applyFont="1" applyFill="1" applyBorder="1" applyAlignment="1">
      <alignment horizontal="left" vertical="center"/>
    </xf>
    <xf numFmtId="0" fontId="16" fillId="0" borderId="23" xfId="34" applyFont="1" applyFill="1" applyBorder="1" applyAlignment="1">
      <alignment horizontal="left" vertical="center"/>
    </xf>
    <xf numFmtId="0" fontId="16" fillId="0" borderId="20" xfId="35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8" fillId="0" borderId="41" xfId="34" applyFont="1" applyFill="1" applyBorder="1" applyAlignment="1">
      <alignment horizontal="center" vertical="center" wrapText="1"/>
    </xf>
    <xf numFmtId="0" fontId="18" fillId="0" borderId="42" xfId="34" applyFont="1" applyFill="1" applyBorder="1" applyAlignment="1">
      <alignment horizontal="center" vertical="center" wrapText="1"/>
    </xf>
    <xf numFmtId="0" fontId="18" fillId="0" borderId="43" xfId="34" applyFont="1" applyFill="1" applyBorder="1" applyAlignment="1">
      <alignment horizontal="center" vertical="center" wrapText="1"/>
    </xf>
    <xf numFmtId="0" fontId="18" fillId="0" borderId="44" xfId="34" applyFont="1" applyFill="1" applyBorder="1" applyAlignment="1">
      <alignment horizontal="center" vertical="center" wrapText="1"/>
    </xf>
    <xf numFmtId="0" fontId="18" fillId="0" borderId="0" xfId="34" applyFont="1" applyFill="1" applyBorder="1" applyAlignment="1">
      <alignment horizontal="center" vertical="center" wrapText="1"/>
    </xf>
    <xf numFmtId="0" fontId="18" fillId="0" borderId="45" xfId="34" applyFont="1" applyFill="1" applyBorder="1" applyAlignment="1">
      <alignment horizontal="center" vertical="center" wrapText="1"/>
    </xf>
    <xf numFmtId="0" fontId="18" fillId="0" borderId="38" xfId="34" applyFont="1" applyFill="1" applyBorder="1" applyAlignment="1">
      <alignment horizontal="center" vertical="center" wrapText="1"/>
    </xf>
    <xf numFmtId="0" fontId="18" fillId="0" borderId="39" xfId="34" applyFont="1" applyFill="1" applyBorder="1" applyAlignment="1">
      <alignment horizontal="center" vertical="center" wrapText="1"/>
    </xf>
    <xf numFmtId="0" fontId="18" fillId="0" borderId="40" xfId="34" applyFont="1" applyFill="1" applyBorder="1" applyAlignment="1">
      <alignment horizontal="center" vertical="center" wrapText="1"/>
    </xf>
    <xf numFmtId="49" fontId="16" fillId="25" borderId="14" xfId="0" applyNumberFormat="1" applyFont="1" applyFill="1" applyBorder="1" applyAlignment="1">
      <alignment horizontal="center" vertical="center" wrapText="1"/>
    </xf>
    <xf numFmtId="49" fontId="16" fillId="25" borderId="26" xfId="0" applyNumberFormat="1" applyFont="1" applyFill="1" applyBorder="1" applyAlignment="1">
      <alignment horizontal="center" vertical="center" wrapText="1"/>
    </xf>
    <xf numFmtId="49" fontId="16" fillId="25" borderId="15" xfId="0" applyNumberFormat="1" applyFont="1" applyFill="1" applyBorder="1" applyAlignment="1">
      <alignment horizontal="center" vertical="center" wrapText="1"/>
    </xf>
    <xf numFmtId="49" fontId="16" fillId="25" borderId="16" xfId="0" applyNumberFormat="1" applyFont="1" applyFill="1" applyBorder="1" applyAlignment="1">
      <alignment horizontal="center" vertical="center" wrapText="1"/>
    </xf>
    <xf numFmtId="49" fontId="16" fillId="25" borderId="0" xfId="0" applyNumberFormat="1" applyFont="1" applyFill="1" applyBorder="1" applyAlignment="1">
      <alignment horizontal="center" vertical="center" wrapText="1"/>
    </xf>
    <xf numFmtId="49" fontId="16" fillId="25" borderId="17" xfId="0" applyNumberFormat="1" applyFont="1" applyFill="1" applyBorder="1" applyAlignment="1">
      <alignment horizontal="center" vertical="center" wrapText="1"/>
    </xf>
    <xf numFmtId="49" fontId="16" fillId="25" borderId="18" xfId="0" applyNumberFormat="1" applyFont="1" applyFill="1" applyBorder="1" applyAlignment="1">
      <alignment horizontal="center" vertical="center" wrapText="1"/>
    </xf>
    <xf numFmtId="49" fontId="16" fillId="25" borderId="27" xfId="0" applyNumberFormat="1" applyFont="1" applyFill="1" applyBorder="1" applyAlignment="1">
      <alignment horizontal="center" vertical="center" wrapText="1"/>
    </xf>
    <xf numFmtId="49" fontId="16" fillId="25" borderId="19" xfId="0" applyNumberFormat="1" applyFont="1" applyFill="1" applyBorder="1" applyAlignment="1">
      <alignment horizontal="center" vertical="center" wrapText="1"/>
    </xf>
    <xf numFmtId="0" fontId="17" fillId="25" borderId="29" xfId="0" applyFont="1" applyFill="1" applyBorder="1" applyAlignment="1">
      <alignment horizontal="center" vertical="center" wrapText="1"/>
    </xf>
    <xf numFmtId="0" fontId="17" fillId="25" borderId="30" xfId="0" applyFont="1" applyFill="1" applyBorder="1" applyAlignment="1">
      <alignment horizontal="center" vertical="center" wrapText="1"/>
    </xf>
    <xf numFmtId="0" fontId="17" fillId="25" borderId="3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25" borderId="35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36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19" borderId="32" xfId="0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0" fontId="16" fillId="19" borderId="34" xfId="0" applyFont="1" applyFill="1" applyBorder="1" applyAlignment="1">
      <alignment horizontal="center" vertical="center" wrapText="1"/>
    </xf>
    <xf numFmtId="0" fontId="16" fillId="0" borderId="20" xfId="35" applyNumberFormat="1" applyFont="1" applyFill="1" applyBorder="1" applyAlignment="1" applyProtection="1">
      <alignment horizontal="center" vertical="center"/>
    </xf>
    <xf numFmtId="9" fontId="16" fillId="0" borderId="20" xfId="35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18" borderId="20" xfId="35" applyFont="1" applyFill="1" applyBorder="1" applyAlignment="1">
      <alignment horizontal="center" vertical="center" wrapText="1"/>
    </xf>
    <xf numFmtId="0" fontId="21" fillId="26" borderId="14" xfId="35" applyFont="1" applyFill="1" applyBorder="1" applyAlignment="1">
      <alignment horizontal="center" vertical="center" wrapText="1"/>
    </xf>
    <xf numFmtId="0" fontId="21" fillId="26" borderId="26" xfId="35" applyFont="1" applyFill="1" applyBorder="1" applyAlignment="1">
      <alignment horizontal="center" vertical="center" wrapText="1"/>
    </xf>
    <xf numFmtId="0" fontId="21" fillId="26" borderId="15" xfId="35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1" xfId="34" applyFont="1" applyFill="1" applyBorder="1" applyAlignment="1">
      <alignment horizontal="center" vertical="center" wrapText="1"/>
    </xf>
    <xf numFmtId="0" fontId="16" fillId="0" borderId="42" xfId="34" applyFont="1" applyFill="1" applyBorder="1" applyAlignment="1">
      <alignment horizontal="center" vertical="center" wrapText="1"/>
    </xf>
    <xf numFmtId="0" fontId="16" fillId="0" borderId="43" xfId="34" applyFont="1" applyFill="1" applyBorder="1" applyAlignment="1">
      <alignment horizontal="center" vertical="center" wrapText="1"/>
    </xf>
    <xf numFmtId="0" fontId="16" fillId="0" borderId="44" xfId="34" applyFont="1" applyFill="1" applyBorder="1" applyAlignment="1">
      <alignment horizontal="center" vertical="center" wrapText="1"/>
    </xf>
    <xf numFmtId="0" fontId="16" fillId="0" borderId="0" xfId="34" applyFont="1" applyFill="1" applyBorder="1" applyAlignment="1">
      <alignment horizontal="center" vertical="center" wrapText="1"/>
    </xf>
    <xf numFmtId="0" fontId="16" fillId="0" borderId="45" xfId="34" applyFont="1" applyFill="1" applyBorder="1" applyAlignment="1">
      <alignment horizontal="center" vertical="center" wrapText="1"/>
    </xf>
    <xf numFmtId="0" fontId="16" fillId="0" borderId="38" xfId="34" applyFont="1" applyFill="1" applyBorder="1" applyAlignment="1">
      <alignment horizontal="center" vertical="center" wrapText="1"/>
    </xf>
    <xf numFmtId="0" fontId="16" fillId="0" borderId="39" xfId="34" applyFont="1" applyFill="1" applyBorder="1" applyAlignment="1">
      <alignment horizontal="center" vertical="center" wrapText="1"/>
    </xf>
    <xf numFmtId="0" fontId="16" fillId="0" borderId="40" xfId="34" applyFont="1" applyFill="1" applyBorder="1" applyAlignment="1">
      <alignment horizontal="center" vertical="center" wrapText="1"/>
    </xf>
    <xf numFmtId="0" fontId="16" fillId="0" borderId="20" xfId="35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7" fillId="27" borderId="14" xfId="35" applyFont="1" applyFill="1" applyBorder="1" applyAlignment="1">
      <alignment horizontal="center" vertical="center"/>
    </xf>
    <xf numFmtId="0" fontId="17" fillId="27" borderId="26" xfId="35" applyFont="1" applyFill="1" applyBorder="1" applyAlignment="1">
      <alignment horizontal="center" vertical="center"/>
    </xf>
    <xf numFmtId="0" fontId="17" fillId="27" borderId="15" xfId="35" applyFont="1" applyFill="1" applyBorder="1" applyAlignment="1">
      <alignment horizontal="center" vertical="center"/>
    </xf>
    <xf numFmtId="0" fontId="16" fillId="0" borderId="20" xfId="34" applyFont="1" applyFill="1" applyBorder="1" applyAlignment="1">
      <alignment horizontal="left" vertical="center" wrapText="1"/>
    </xf>
    <xf numFmtId="0" fontId="16" fillId="0" borderId="20" xfId="34" applyFont="1" applyFill="1" applyBorder="1" applyAlignment="1">
      <alignment horizontal="left" vertical="center"/>
    </xf>
    <xf numFmtId="0" fontId="17" fillId="25" borderId="24" xfId="35" applyFont="1" applyFill="1" applyBorder="1" applyAlignment="1">
      <alignment horizontal="center" vertical="center"/>
    </xf>
    <xf numFmtId="0" fontId="17" fillId="25" borderId="28" xfId="35" applyFont="1" applyFill="1" applyBorder="1" applyAlignment="1">
      <alignment horizontal="center" vertical="center"/>
    </xf>
    <xf numFmtId="0" fontId="17" fillId="25" borderId="25" xfId="35" applyFont="1" applyFill="1" applyBorder="1" applyAlignment="1">
      <alignment horizontal="center" vertical="center"/>
    </xf>
  </cellXfs>
  <cellStyles count="43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20"/>
    <cellStyle name="Ana Başlık 2" xfId="19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42"/>
    <cellStyle name="Giriş 2" xfId="26"/>
    <cellStyle name="Normal" xfId="0" builtinId="0"/>
    <cellStyle name="Normal 2" xfId="27"/>
    <cellStyle name="Normal 2 2" xfId="28"/>
    <cellStyle name="Normal 2 3" xfId="29"/>
    <cellStyle name="Normal 3" xfId="30"/>
    <cellStyle name="Normal 3 2" xfId="31"/>
    <cellStyle name="Normal 4" xfId="32"/>
    <cellStyle name="Normal 5" xfId="33"/>
    <cellStyle name="Normal_EEE UNDERGRADUATE22062009" xfId="34"/>
    <cellStyle name="Normal_SON_AREL_CENG_UNDERGRADUATE_CURRICULUM_ENG_3" xfId="35"/>
    <cellStyle name="Not 2" xfId="36"/>
    <cellStyle name="Toplam 2" xfId="37"/>
    <cellStyle name="Uyarı Metni 2" xfId="38"/>
    <cellStyle name="Yüzde 2" xfId="39"/>
    <cellStyle name="Yüzde 3" xfId="40"/>
    <cellStyle name="Yüzde 4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CCFFCC"/>
      <rgbColor rgb="00D7E4BD"/>
      <rgbColor rgb="0099CCFF"/>
      <rgbColor rgb="00FF99CC"/>
      <rgbColor rgb="00CC99FF"/>
      <rgbColor rgb="00FFCC99"/>
      <rgbColor rgb="003366FF"/>
      <rgbColor rgb="0033CCCC"/>
      <rgbColor rgb="00C3D69B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zoomScaleNormal="100" workbookViewId="0">
      <selection sqref="A1:Q4"/>
    </sheetView>
  </sheetViews>
  <sheetFormatPr defaultRowHeight="12.75"/>
  <cols>
    <col min="1" max="1" width="10.7109375" style="1" customWidth="1"/>
    <col min="2" max="2" width="44.140625" style="1" customWidth="1"/>
    <col min="3" max="3" width="4.85546875" style="27" customWidth="1"/>
    <col min="4" max="5" width="3.28515625" style="27" customWidth="1"/>
    <col min="6" max="6" width="3.85546875" style="27" customWidth="1"/>
    <col min="7" max="7" width="6.42578125" style="27" bestFit="1" customWidth="1"/>
    <col min="8" max="8" width="12.5703125" style="27" customWidth="1"/>
    <col min="9" max="9" width="2.5703125" style="1" customWidth="1"/>
    <col min="10" max="10" width="14.42578125" style="1" customWidth="1"/>
    <col min="11" max="11" width="51.85546875" style="1" customWidth="1"/>
    <col min="12" max="12" width="4" style="27" customWidth="1"/>
    <col min="13" max="13" width="3.5703125" style="27" customWidth="1"/>
    <col min="14" max="14" width="3.28515625" style="27" customWidth="1"/>
    <col min="15" max="15" width="4" style="27" customWidth="1"/>
    <col min="16" max="16" width="6" style="27" customWidth="1"/>
    <col min="17" max="17" width="10.85546875" style="27" bestFit="1" customWidth="1"/>
    <col min="18" max="18" width="42.42578125" style="1" customWidth="1"/>
    <col min="19" max="16384" width="9.140625" style="1"/>
  </cols>
  <sheetData>
    <row r="1" spans="1:17" ht="15" customHeight="1">
      <c r="A1" s="100" t="s">
        <v>175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ht="1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7" ht="20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3.5" customHeight="1" thickBo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7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7.25" customHeight="1" thickBot="1">
      <c r="A6" s="109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15" customHeight="1">
      <c r="A7" s="112" t="s">
        <v>73</v>
      </c>
      <c r="B7" s="112"/>
      <c r="C7" s="112"/>
      <c r="D7" s="112"/>
      <c r="E7" s="112"/>
      <c r="F7" s="112"/>
      <c r="G7" s="112"/>
      <c r="H7" s="112"/>
      <c r="I7" s="3"/>
      <c r="J7" s="112" t="s">
        <v>74</v>
      </c>
      <c r="K7" s="112"/>
      <c r="L7" s="112"/>
      <c r="M7" s="112"/>
      <c r="N7" s="112"/>
      <c r="O7" s="112"/>
      <c r="P7" s="112"/>
      <c r="Q7" s="112"/>
    </row>
    <row r="8" spans="1:17" ht="21" customHeight="1">
      <c r="A8" s="4" t="s">
        <v>0</v>
      </c>
      <c r="B8" s="4" t="s">
        <v>1</v>
      </c>
      <c r="C8" s="5" t="s">
        <v>2</v>
      </c>
      <c r="D8" s="5" t="s">
        <v>153</v>
      </c>
      <c r="E8" s="5" t="s">
        <v>3</v>
      </c>
      <c r="F8" s="5" t="s">
        <v>154</v>
      </c>
      <c r="G8" s="6" t="s">
        <v>4</v>
      </c>
      <c r="H8" s="6" t="s">
        <v>88</v>
      </c>
      <c r="I8" s="3"/>
      <c r="J8" s="4" t="s">
        <v>0</v>
      </c>
      <c r="K8" s="4" t="s">
        <v>1</v>
      </c>
      <c r="L8" s="5" t="s">
        <v>2</v>
      </c>
      <c r="M8" s="5" t="s">
        <v>153</v>
      </c>
      <c r="N8" s="5" t="s">
        <v>3</v>
      </c>
      <c r="O8" s="5" t="s">
        <v>154</v>
      </c>
      <c r="P8" s="6" t="s">
        <v>4</v>
      </c>
      <c r="Q8" s="6" t="s">
        <v>88</v>
      </c>
    </row>
    <row r="9" spans="1:17" ht="21" customHeight="1">
      <c r="A9" s="7" t="s">
        <v>27</v>
      </c>
      <c r="B9" s="8" t="s">
        <v>150</v>
      </c>
      <c r="C9" s="9">
        <v>3</v>
      </c>
      <c r="D9" s="9">
        <v>0</v>
      </c>
      <c r="E9" s="9">
        <v>0</v>
      </c>
      <c r="F9" s="9">
        <v>3</v>
      </c>
      <c r="G9" s="9">
        <v>3</v>
      </c>
      <c r="H9" s="10"/>
      <c r="I9" s="11"/>
      <c r="J9" s="12" t="s">
        <v>138</v>
      </c>
      <c r="K9" s="12" t="s">
        <v>139</v>
      </c>
      <c r="L9" s="9">
        <v>2</v>
      </c>
      <c r="M9" s="9">
        <v>0</v>
      </c>
      <c r="N9" s="9">
        <v>2</v>
      </c>
      <c r="O9" s="9">
        <v>3</v>
      </c>
      <c r="P9" s="13">
        <v>4</v>
      </c>
      <c r="Q9" s="10"/>
    </row>
    <row r="10" spans="1:17" ht="21" customHeight="1">
      <c r="A10" s="14" t="s">
        <v>77</v>
      </c>
      <c r="B10" s="14" t="s">
        <v>115</v>
      </c>
      <c r="C10" s="15">
        <v>3</v>
      </c>
      <c r="D10" s="14">
        <v>2</v>
      </c>
      <c r="E10" s="14">
        <v>0</v>
      </c>
      <c r="F10" s="14">
        <v>4</v>
      </c>
      <c r="G10" s="18">
        <v>6</v>
      </c>
      <c r="H10" s="14"/>
      <c r="I10" s="16"/>
      <c r="J10" s="17" t="s">
        <v>78</v>
      </c>
      <c r="K10" s="17" t="s">
        <v>116</v>
      </c>
      <c r="L10" s="18">
        <v>3</v>
      </c>
      <c r="M10" s="18">
        <v>2</v>
      </c>
      <c r="N10" s="18">
        <v>0</v>
      </c>
      <c r="O10" s="18">
        <v>4</v>
      </c>
      <c r="P10" s="19">
        <v>6</v>
      </c>
      <c r="Q10" s="20"/>
    </row>
    <row r="11" spans="1:17" ht="21" customHeight="1">
      <c r="A11" s="14" t="s">
        <v>53</v>
      </c>
      <c r="B11" s="14" t="s">
        <v>172</v>
      </c>
      <c r="C11" s="15">
        <v>3</v>
      </c>
      <c r="D11" s="14">
        <v>0</v>
      </c>
      <c r="E11" s="14">
        <v>2</v>
      </c>
      <c r="F11" s="14">
        <v>4</v>
      </c>
      <c r="G11" s="18">
        <v>6</v>
      </c>
      <c r="H11" s="14"/>
      <c r="I11" s="16"/>
      <c r="J11" s="17" t="s">
        <v>54</v>
      </c>
      <c r="K11" s="17" t="s">
        <v>173</v>
      </c>
      <c r="L11" s="18">
        <v>3</v>
      </c>
      <c r="M11" s="18">
        <v>0</v>
      </c>
      <c r="N11" s="18">
        <v>2</v>
      </c>
      <c r="O11" s="18">
        <v>4</v>
      </c>
      <c r="P11" s="19">
        <v>6</v>
      </c>
      <c r="Q11" s="20"/>
    </row>
    <row r="12" spans="1:17" ht="21" customHeight="1">
      <c r="A12" s="7" t="s">
        <v>5</v>
      </c>
      <c r="B12" s="21" t="s">
        <v>21</v>
      </c>
      <c r="C12" s="9">
        <v>3</v>
      </c>
      <c r="D12" s="9">
        <v>0</v>
      </c>
      <c r="E12" s="9">
        <v>2</v>
      </c>
      <c r="F12" s="9">
        <v>4</v>
      </c>
      <c r="G12" s="10">
        <v>6</v>
      </c>
      <c r="H12" s="10"/>
      <c r="I12" s="16"/>
      <c r="J12" s="22" t="s">
        <v>90</v>
      </c>
      <c r="K12" s="14" t="s">
        <v>7</v>
      </c>
      <c r="L12" s="18">
        <v>3</v>
      </c>
      <c r="M12" s="18">
        <v>0</v>
      </c>
      <c r="N12" s="18">
        <v>0</v>
      </c>
      <c r="O12" s="18">
        <v>3</v>
      </c>
      <c r="P12" s="19">
        <v>3</v>
      </c>
      <c r="Q12" s="19"/>
    </row>
    <row r="13" spans="1:17" ht="21" customHeight="1">
      <c r="A13" s="22" t="s">
        <v>89</v>
      </c>
      <c r="B13" s="14" t="s">
        <v>6</v>
      </c>
      <c r="C13" s="18">
        <v>3</v>
      </c>
      <c r="D13" s="18">
        <v>0</v>
      </c>
      <c r="E13" s="18">
        <v>0</v>
      </c>
      <c r="F13" s="18">
        <v>3</v>
      </c>
      <c r="G13" s="19">
        <v>3</v>
      </c>
      <c r="H13" s="19"/>
      <c r="I13" s="16"/>
      <c r="J13" s="14" t="s">
        <v>159</v>
      </c>
      <c r="K13" s="14" t="s">
        <v>165</v>
      </c>
      <c r="L13" s="18">
        <v>2</v>
      </c>
      <c r="M13" s="18">
        <v>0</v>
      </c>
      <c r="N13" s="18">
        <v>0</v>
      </c>
      <c r="O13" s="18">
        <v>2</v>
      </c>
      <c r="P13" s="19">
        <v>3</v>
      </c>
      <c r="Q13" s="20"/>
    </row>
    <row r="14" spans="1:17" s="24" customFormat="1" ht="21" customHeight="1">
      <c r="A14" s="14" t="s">
        <v>11</v>
      </c>
      <c r="B14" s="71" t="s">
        <v>12</v>
      </c>
      <c r="C14" s="18">
        <v>2</v>
      </c>
      <c r="D14" s="18">
        <v>0</v>
      </c>
      <c r="E14" s="18">
        <v>0</v>
      </c>
      <c r="F14" s="18">
        <v>2</v>
      </c>
      <c r="G14" s="19">
        <v>3</v>
      </c>
      <c r="H14" s="20"/>
      <c r="I14" s="23"/>
      <c r="J14" s="14" t="s">
        <v>13</v>
      </c>
      <c r="K14" s="14" t="s">
        <v>14</v>
      </c>
      <c r="L14" s="18">
        <v>2</v>
      </c>
      <c r="M14" s="18">
        <v>0</v>
      </c>
      <c r="N14" s="18">
        <v>0</v>
      </c>
      <c r="O14" s="18">
        <v>2</v>
      </c>
      <c r="P14" s="19">
        <v>3</v>
      </c>
      <c r="Q14" s="20"/>
    </row>
    <row r="15" spans="1:17" ht="21" customHeight="1">
      <c r="A15" s="81" t="s">
        <v>131</v>
      </c>
      <c r="B15" s="81" t="s">
        <v>91</v>
      </c>
      <c r="C15" s="82">
        <v>3</v>
      </c>
      <c r="D15" s="82">
        <v>0</v>
      </c>
      <c r="E15" s="82">
        <v>0</v>
      </c>
      <c r="F15" s="82">
        <v>3</v>
      </c>
      <c r="G15" s="82">
        <v>5</v>
      </c>
      <c r="H15" s="20"/>
      <c r="I15" s="16"/>
      <c r="J15" s="7" t="s">
        <v>123</v>
      </c>
      <c r="K15" s="21" t="s">
        <v>93</v>
      </c>
      <c r="L15" s="9">
        <v>2</v>
      </c>
      <c r="M15" s="9">
        <v>2</v>
      </c>
      <c r="N15" s="9">
        <v>0</v>
      </c>
      <c r="O15" s="9">
        <v>3</v>
      </c>
      <c r="P15" s="10">
        <v>5</v>
      </c>
      <c r="Q15" s="10"/>
    </row>
    <row r="16" spans="1:17" ht="21" customHeight="1">
      <c r="A16" s="17" t="s">
        <v>118</v>
      </c>
      <c r="B16" s="14" t="s">
        <v>157</v>
      </c>
      <c r="C16" s="18">
        <v>0</v>
      </c>
      <c r="D16" s="18">
        <v>2</v>
      </c>
      <c r="E16" s="18">
        <v>0</v>
      </c>
      <c r="F16" s="18">
        <v>1</v>
      </c>
      <c r="G16" s="19">
        <v>1</v>
      </c>
      <c r="H16" s="20"/>
      <c r="I16" s="16"/>
      <c r="J16" s="17" t="s">
        <v>92</v>
      </c>
      <c r="K16" s="14" t="s">
        <v>158</v>
      </c>
      <c r="L16" s="18">
        <v>0</v>
      </c>
      <c r="M16" s="18">
        <v>2</v>
      </c>
      <c r="N16" s="18">
        <v>0</v>
      </c>
      <c r="O16" s="18">
        <v>1</v>
      </c>
      <c r="P16" s="18">
        <v>1</v>
      </c>
      <c r="Q16" s="20"/>
    </row>
    <row r="17" spans="1:17" ht="21" customHeight="1">
      <c r="A17" s="113" t="s">
        <v>15</v>
      </c>
      <c r="B17" s="113"/>
      <c r="C17" s="25">
        <f>SUM(C9:C16)</f>
        <v>20</v>
      </c>
      <c r="D17" s="25">
        <f>SUM(D9:D16)</f>
        <v>4</v>
      </c>
      <c r="E17" s="25">
        <f>SUM(E9:E16)</f>
        <v>4</v>
      </c>
      <c r="F17" s="25">
        <f>SUM(F9:F16)</f>
        <v>24</v>
      </c>
      <c r="G17" s="25">
        <f>SUM(G9:G16)</f>
        <v>33</v>
      </c>
      <c r="H17" s="25"/>
      <c r="I17" s="26"/>
      <c r="J17" s="113" t="s">
        <v>15</v>
      </c>
      <c r="K17" s="113"/>
      <c r="L17" s="25">
        <f>SUM(L9:L16)</f>
        <v>17</v>
      </c>
      <c r="M17" s="25">
        <f>SUM(M9:M16)</f>
        <v>6</v>
      </c>
      <c r="N17" s="25">
        <f>SUM(N9:N16)</f>
        <v>4</v>
      </c>
      <c r="O17" s="25">
        <f>SUM(O9:O16)</f>
        <v>22</v>
      </c>
      <c r="P17" s="25">
        <f>SUM(P9:P16)</f>
        <v>31</v>
      </c>
      <c r="Q17" s="25"/>
    </row>
    <row r="18" spans="1:17" ht="15" customHeight="1">
      <c r="H18" s="28"/>
      <c r="Q18" s="28"/>
    </row>
    <row r="19" spans="1:17" ht="17.25" customHeight="1">
      <c r="A19" s="115" t="s">
        <v>63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</row>
    <row r="20" spans="1:17" ht="15" customHeight="1">
      <c r="A20" s="118" t="s">
        <v>69</v>
      </c>
      <c r="B20" s="118"/>
      <c r="C20" s="118"/>
      <c r="D20" s="118"/>
      <c r="E20" s="118"/>
      <c r="F20" s="118"/>
      <c r="G20" s="118"/>
      <c r="H20" s="118"/>
      <c r="I20" s="3"/>
      <c r="J20" s="118" t="s">
        <v>70</v>
      </c>
      <c r="K20" s="118"/>
      <c r="L20" s="118"/>
      <c r="M20" s="118"/>
      <c r="N20" s="118"/>
      <c r="O20" s="118"/>
      <c r="P20" s="118"/>
      <c r="Q20" s="118"/>
    </row>
    <row r="21" spans="1:17" ht="21" customHeight="1">
      <c r="A21" s="4" t="s">
        <v>0</v>
      </c>
      <c r="B21" s="4" t="s">
        <v>1</v>
      </c>
      <c r="C21" s="5" t="s">
        <v>2</v>
      </c>
      <c r="D21" s="5" t="s">
        <v>153</v>
      </c>
      <c r="E21" s="5" t="s">
        <v>3</v>
      </c>
      <c r="F21" s="5" t="s">
        <v>154</v>
      </c>
      <c r="G21" s="6" t="s">
        <v>66</v>
      </c>
      <c r="H21" s="6" t="s">
        <v>88</v>
      </c>
      <c r="I21" s="26"/>
      <c r="J21" s="4" t="s">
        <v>0</v>
      </c>
      <c r="K21" s="4" t="s">
        <v>1</v>
      </c>
      <c r="L21" s="5" t="s">
        <v>2</v>
      </c>
      <c r="M21" s="5" t="s">
        <v>153</v>
      </c>
      <c r="N21" s="5" t="s">
        <v>3</v>
      </c>
      <c r="O21" s="5" t="s">
        <v>154</v>
      </c>
      <c r="P21" s="6" t="s">
        <v>4</v>
      </c>
      <c r="Q21" s="6" t="s">
        <v>88</v>
      </c>
    </row>
    <row r="22" spans="1:17" s="33" customFormat="1" ht="21" customHeight="1">
      <c r="A22" s="22" t="s">
        <v>50</v>
      </c>
      <c r="B22" s="14" t="s">
        <v>110</v>
      </c>
      <c r="C22" s="18">
        <v>2</v>
      </c>
      <c r="D22" s="18">
        <v>2</v>
      </c>
      <c r="E22" s="18">
        <v>0</v>
      </c>
      <c r="F22" s="18">
        <v>3</v>
      </c>
      <c r="G22" s="19">
        <v>4</v>
      </c>
      <c r="H22" s="10"/>
      <c r="I22" s="29"/>
      <c r="J22" s="30" t="s">
        <v>122</v>
      </c>
      <c r="K22" s="30" t="s">
        <v>127</v>
      </c>
      <c r="L22" s="31">
        <v>3</v>
      </c>
      <c r="M22" s="31">
        <v>2</v>
      </c>
      <c r="N22" s="31">
        <v>0</v>
      </c>
      <c r="O22" s="31">
        <v>4</v>
      </c>
      <c r="P22" s="32">
        <v>4</v>
      </c>
      <c r="Q22" s="32"/>
    </row>
    <row r="23" spans="1:17" ht="21" customHeight="1">
      <c r="A23" s="7" t="s">
        <v>28</v>
      </c>
      <c r="B23" s="21" t="s">
        <v>119</v>
      </c>
      <c r="C23" s="9">
        <v>3</v>
      </c>
      <c r="D23" s="9">
        <v>2</v>
      </c>
      <c r="E23" s="9">
        <v>0</v>
      </c>
      <c r="F23" s="9">
        <v>4</v>
      </c>
      <c r="G23" s="10">
        <v>5</v>
      </c>
      <c r="H23" s="10"/>
      <c r="I23" s="16"/>
      <c r="J23" s="7" t="s">
        <v>121</v>
      </c>
      <c r="K23" s="21" t="s">
        <v>135</v>
      </c>
      <c r="L23" s="9">
        <v>3</v>
      </c>
      <c r="M23" s="9">
        <v>0</v>
      </c>
      <c r="N23" s="9">
        <v>0</v>
      </c>
      <c r="O23" s="9">
        <v>3</v>
      </c>
      <c r="P23" s="10">
        <v>5</v>
      </c>
      <c r="Q23" s="19"/>
    </row>
    <row r="24" spans="1:17" ht="21" customHeight="1">
      <c r="A24" s="14" t="s">
        <v>174</v>
      </c>
      <c r="B24" s="14" t="s">
        <v>163</v>
      </c>
      <c r="C24" s="18">
        <v>2</v>
      </c>
      <c r="D24" s="18">
        <v>2</v>
      </c>
      <c r="E24" s="18">
        <v>0</v>
      </c>
      <c r="F24" s="18">
        <v>3</v>
      </c>
      <c r="G24" s="19">
        <v>4</v>
      </c>
      <c r="H24" s="20"/>
      <c r="I24" s="29"/>
      <c r="J24" s="7" t="s">
        <v>30</v>
      </c>
      <c r="K24" s="7" t="s">
        <v>120</v>
      </c>
      <c r="L24" s="9">
        <v>3</v>
      </c>
      <c r="M24" s="9">
        <v>2</v>
      </c>
      <c r="N24" s="9">
        <v>0</v>
      </c>
      <c r="O24" s="9">
        <v>4</v>
      </c>
      <c r="P24" s="10">
        <v>5</v>
      </c>
      <c r="Q24" s="10" t="s">
        <v>28</v>
      </c>
    </row>
    <row r="25" spans="1:17" ht="21" customHeight="1">
      <c r="A25" s="14" t="s">
        <v>155</v>
      </c>
      <c r="B25" s="14" t="s">
        <v>125</v>
      </c>
      <c r="C25" s="18">
        <v>3</v>
      </c>
      <c r="D25" s="18">
        <v>2</v>
      </c>
      <c r="E25" s="18">
        <v>0</v>
      </c>
      <c r="F25" s="18">
        <v>4</v>
      </c>
      <c r="G25" s="19">
        <v>6</v>
      </c>
      <c r="H25" s="20"/>
      <c r="I25" s="16"/>
      <c r="J25" s="7" t="s">
        <v>146</v>
      </c>
      <c r="K25" s="14" t="s">
        <v>147</v>
      </c>
      <c r="L25" s="18">
        <v>2</v>
      </c>
      <c r="M25" s="18">
        <v>2</v>
      </c>
      <c r="N25" s="18">
        <v>0</v>
      </c>
      <c r="O25" s="18">
        <v>3</v>
      </c>
      <c r="P25" s="19">
        <v>5</v>
      </c>
      <c r="Q25" s="10"/>
    </row>
    <row r="26" spans="1:17" ht="21" customHeight="1">
      <c r="A26" s="22" t="s">
        <v>148</v>
      </c>
      <c r="B26" s="22" t="s">
        <v>161</v>
      </c>
      <c r="C26" s="18">
        <v>2</v>
      </c>
      <c r="D26" s="18">
        <v>2</v>
      </c>
      <c r="E26" s="18">
        <v>0</v>
      </c>
      <c r="F26" s="18">
        <v>3</v>
      </c>
      <c r="G26" s="19">
        <v>4</v>
      </c>
      <c r="H26" s="19"/>
      <c r="I26" s="29"/>
      <c r="J26" s="22" t="s">
        <v>10</v>
      </c>
      <c r="K26" s="22" t="s">
        <v>160</v>
      </c>
      <c r="L26" s="18">
        <v>2</v>
      </c>
      <c r="M26" s="18">
        <v>0</v>
      </c>
      <c r="N26" s="18">
        <v>0</v>
      </c>
      <c r="O26" s="18">
        <v>2</v>
      </c>
      <c r="P26" s="19">
        <v>3</v>
      </c>
      <c r="Q26" s="19"/>
    </row>
    <row r="27" spans="1:17" ht="21" customHeight="1">
      <c r="A27" s="34" t="s">
        <v>29</v>
      </c>
      <c r="B27" s="35" t="s">
        <v>132</v>
      </c>
      <c r="C27" s="36">
        <v>3</v>
      </c>
      <c r="D27" s="36">
        <v>2</v>
      </c>
      <c r="E27" s="36">
        <v>0</v>
      </c>
      <c r="F27" s="36">
        <v>4</v>
      </c>
      <c r="G27" s="37">
        <v>4</v>
      </c>
      <c r="H27" s="38"/>
      <c r="I27" s="29"/>
      <c r="J27" s="21" t="s">
        <v>133</v>
      </c>
      <c r="K27" s="21" t="s">
        <v>105</v>
      </c>
      <c r="L27" s="9">
        <v>2</v>
      </c>
      <c r="M27" s="9">
        <v>0</v>
      </c>
      <c r="N27" s="9">
        <v>2</v>
      </c>
      <c r="O27" s="9">
        <v>3</v>
      </c>
      <c r="P27" s="9">
        <v>4</v>
      </c>
      <c r="Q27" s="20"/>
    </row>
    <row r="28" spans="1:17" ht="21" customHeight="1">
      <c r="A28" s="71" t="s">
        <v>8</v>
      </c>
      <c r="B28" s="71" t="s">
        <v>9</v>
      </c>
      <c r="C28" s="83">
        <v>2</v>
      </c>
      <c r="D28" s="83">
        <v>0</v>
      </c>
      <c r="E28" s="83">
        <v>0</v>
      </c>
      <c r="F28" s="83">
        <v>2</v>
      </c>
      <c r="G28" s="84">
        <v>3</v>
      </c>
      <c r="H28" s="39"/>
      <c r="I28" s="16"/>
      <c r="J28" s="40" t="s">
        <v>33</v>
      </c>
      <c r="K28" s="40" t="s">
        <v>59</v>
      </c>
      <c r="L28" s="41">
        <v>0</v>
      </c>
      <c r="M28" s="41">
        <v>0</v>
      </c>
      <c r="N28" s="41">
        <v>0</v>
      </c>
      <c r="O28" s="41">
        <v>0</v>
      </c>
      <c r="P28" s="41">
        <v>4</v>
      </c>
      <c r="Q28" s="42"/>
    </row>
    <row r="29" spans="1:17" ht="21" customHeight="1">
      <c r="A29" s="113" t="s">
        <v>15</v>
      </c>
      <c r="B29" s="113"/>
      <c r="C29" s="25">
        <f>SUM(C22:C28)</f>
        <v>17</v>
      </c>
      <c r="D29" s="25">
        <f>SUM(D22:D28)</f>
        <v>12</v>
      </c>
      <c r="E29" s="25">
        <f>SUM(E22:E28)</f>
        <v>0</v>
      </c>
      <c r="F29" s="25">
        <f>SUM(F22:F28)</f>
        <v>23</v>
      </c>
      <c r="G29" s="25">
        <f>SUM(G22:G28)</f>
        <v>30</v>
      </c>
      <c r="H29" s="25"/>
      <c r="I29" s="26"/>
      <c r="J29" s="113" t="s">
        <v>15</v>
      </c>
      <c r="K29" s="113"/>
      <c r="L29" s="42">
        <f>SUM(L22:L28)</f>
        <v>15</v>
      </c>
      <c r="M29" s="20">
        <f>SUM(M22:M28)</f>
        <v>6</v>
      </c>
      <c r="N29" s="42">
        <f>SUM(N22:N28)</f>
        <v>2</v>
      </c>
      <c r="O29" s="20">
        <f>SUM(O22:O28)</f>
        <v>19</v>
      </c>
      <c r="P29" s="42">
        <f>SUM(P22:P28)</f>
        <v>30</v>
      </c>
      <c r="Q29" s="42"/>
    </row>
    <row r="30" spans="1:17" ht="15" customHeight="1">
      <c r="H30" s="28"/>
      <c r="Q30" s="28"/>
    </row>
    <row r="31" spans="1:17" ht="17.25" customHeight="1">
      <c r="A31" s="115" t="s">
        <v>64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5" customHeight="1">
      <c r="A32" s="118" t="s">
        <v>72</v>
      </c>
      <c r="B32" s="118"/>
      <c r="C32" s="118"/>
      <c r="D32" s="118"/>
      <c r="E32" s="118"/>
      <c r="F32" s="118"/>
      <c r="G32" s="118"/>
      <c r="H32" s="118"/>
      <c r="I32" s="3"/>
      <c r="J32" s="118" t="s">
        <v>71</v>
      </c>
      <c r="K32" s="118"/>
      <c r="L32" s="118"/>
      <c r="M32" s="118"/>
      <c r="N32" s="118"/>
      <c r="O32" s="118"/>
      <c r="P32" s="118"/>
      <c r="Q32" s="118"/>
    </row>
    <row r="33" spans="1:17" s="44" customFormat="1" ht="21" customHeight="1">
      <c r="A33" s="4" t="s">
        <v>0</v>
      </c>
      <c r="B33" s="4" t="s">
        <v>1</v>
      </c>
      <c r="C33" s="5" t="s">
        <v>2</v>
      </c>
      <c r="D33" s="5" t="s">
        <v>153</v>
      </c>
      <c r="E33" s="5" t="s">
        <v>3</v>
      </c>
      <c r="F33" s="5" t="s">
        <v>154</v>
      </c>
      <c r="G33" s="6" t="s">
        <v>4</v>
      </c>
      <c r="H33" s="6" t="s">
        <v>88</v>
      </c>
      <c r="I33" s="43"/>
      <c r="J33" s="4" t="s">
        <v>0</v>
      </c>
      <c r="K33" s="4" t="s">
        <v>1</v>
      </c>
      <c r="L33" s="5" t="s">
        <v>2</v>
      </c>
      <c r="M33" s="5" t="s">
        <v>153</v>
      </c>
      <c r="N33" s="5" t="s">
        <v>3</v>
      </c>
      <c r="O33" s="5" t="s">
        <v>154</v>
      </c>
      <c r="P33" s="6" t="s">
        <v>4</v>
      </c>
      <c r="Q33" s="6" t="s">
        <v>88</v>
      </c>
    </row>
    <row r="34" spans="1:17" s="44" customFormat="1" ht="21" customHeight="1">
      <c r="A34" s="7" t="s">
        <v>31</v>
      </c>
      <c r="B34" s="12" t="s">
        <v>106</v>
      </c>
      <c r="C34" s="9">
        <v>3</v>
      </c>
      <c r="D34" s="9">
        <v>0</v>
      </c>
      <c r="E34" s="9">
        <v>0</v>
      </c>
      <c r="F34" s="9">
        <v>3</v>
      </c>
      <c r="G34" s="45">
        <v>5</v>
      </c>
      <c r="H34" s="46"/>
      <c r="I34" s="47"/>
      <c r="J34" s="7" t="s">
        <v>32</v>
      </c>
      <c r="K34" s="7" t="s">
        <v>111</v>
      </c>
      <c r="L34" s="9">
        <v>3</v>
      </c>
      <c r="M34" s="9">
        <v>0</v>
      </c>
      <c r="N34" s="9">
        <v>0</v>
      </c>
      <c r="O34" s="9">
        <v>3</v>
      </c>
      <c r="P34" s="10">
        <v>5</v>
      </c>
      <c r="Q34" s="10"/>
    </row>
    <row r="35" spans="1:17" s="44" customFormat="1" ht="21" customHeight="1">
      <c r="A35" s="22" t="s">
        <v>124</v>
      </c>
      <c r="B35" s="14" t="s">
        <v>136</v>
      </c>
      <c r="C35" s="18">
        <v>3</v>
      </c>
      <c r="D35" s="18">
        <v>0</v>
      </c>
      <c r="E35" s="18">
        <v>2</v>
      </c>
      <c r="F35" s="18">
        <v>4</v>
      </c>
      <c r="G35" s="19">
        <v>6</v>
      </c>
      <c r="H35" s="19"/>
      <c r="I35" s="47"/>
      <c r="J35" s="7" t="s">
        <v>22</v>
      </c>
      <c r="K35" s="7" t="s">
        <v>16</v>
      </c>
      <c r="L35" s="9">
        <v>3</v>
      </c>
      <c r="M35" s="9">
        <v>0</v>
      </c>
      <c r="N35" s="9">
        <v>0</v>
      </c>
      <c r="O35" s="9">
        <v>3</v>
      </c>
      <c r="P35" s="10">
        <v>6</v>
      </c>
      <c r="Q35" s="10"/>
    </row>
    <row r="36" spans="1:17" s="44" customFormat="1" ht="21" customHeight="1">
      <c r="A36" s="22" t="s">
        <v>137</v>
      </c>
      <c r="B36" s="14" t="s">
        <v>126</v>
      </c>
      <c r="C36" s="18">
        <v>0</v>
      </c>
      <c r="D36" s="18">
        <v>0</v>
      </c>
      <c r="E36" s="18">
        <v>4</v>
      </c>
      <c r="F36" s="18">
        <v>2</v>
      </c>
      <c r="G36" s="48">
        <v>2</v>
      </c>
      <c r="H36" s="19"/>
      <c r="I36" s="47"/>
      <c r="J36" s="22" t="s">
        <v>80</v>
      </c>
      <c r="K36" s="7" t="s">
        <v>108</v>
      </c>
      <c r="L36" s="9">
        <v>3</v>
      </c>
      <c r="M36" s="9">
        <v>0</v>
      </c>
      <c r="N36" s="9">
        <v>0</v>
      </c>
      <c r="O36" s="9">
        <v>3</v>
      </c>
      <c r="P36" s="10">
        <v>5</v>
      </c>
      <c r="Q36" s="19"/>
    </row>
    <row r="37" spans="1:17" s="44" customFormat="1" ht="21" customHeight="1">
      <c r="A37" s="22" t="s">
        <v>130</v>
      </c>
      <c r="B37" s="49" t="s">
        <v>86</v>
      </c>
      <c r="C37" s="18">
        <v>2</v>
      </c>
      <c r="D37" s="18">
        <v>0</v>
      </c>
      <c r="E37" s="18">
        <v>0</v>
      </c>
      <c r="F37" s="18">
        <v>2</v>
      </c>
      <c r="G37" s="19">
        <v>3</v>
      </c>
      <c r="H37" s="20"/>
      <c r="I37" s="47"/>
      <c r="J37" s="7" t="s">
        <v>17</v>
      </c>
      <c r="K37" s="12" t="s">
        <v>57</v>
      </c>
      <c r="L37" s="9">
        <v>3</v>
      </c>
      <c r="M37" s="9">
        <v>0</v>
      </c>
      <c r="N37" s="9">
        <v>0</v>
      </c>
      <c r="O37" s="9">
        <v>3</v>
      </c>
      <c r="P37" s="45">
        <v>5</v>
      </c>
      <c r="Q37" s="46"/>
    </row>
    <row r="38" spans="1:17" s="44" customFormat="1" ht="21" customHeight="1">
      <c r="A38" s="7" t="s">
        <v>80</v>
      </c>
      <c r="B38" s="12" t="s">
        <v>107</v>
      </c>
      <c r="C38" s="9">
        <v>3</v>
      </c>
      <c r="D38" s="9">
        <v>0</v>
      </c>
      <c r="E38" s="9">
        <v>0</v>
      </c>
      <c r="F38" s="9">
        <v>3</v>
      </c>
      <c r="G38" s="45">
        <v>5</v>
      </c>
      <c r="H38" s="46"/>
      <c r="I38" s="29"/>
      <c r="J38" s="17" t="s">
        <v>17</v>
      </c>
      <c r="K38" s="17" t="s">
        <v>55</v>
      </c>
      <c r="L38" s="18">
        <v>3</v>
      </c>
      <c r="M38" s="18">
        <v>0</v>
      </c>
      <c r="N38" s="18">
        <v>0</v>
      </c>
      <c r="O38" s="18">
        <v>3</v>
      </c>
      <c r="P38" s="19">
        <v>5</v>
      </c>
      <c r="Q38" s="19"/>
    </row>
    <row r="39" spans="1:17" s="44" customFormat="1" ht="21" customHeight="1">
      <c r="A39" s="17" t="s">
        <v>17</v>
      </c>
      <c r="B39" s="17" t="s">
        <v>56</v>
      </c>
      <c r="C39" s="18">
        <v>3</v>
      </c>
      <c r="D39" s="18">
        <v>0</v>
      </c>
      <c r="E39" s="18">
        <v>0</v>
      </c>
      <c r="F39" s="18">
        <v>3</v>
      </c>
      <c r="G39" s="19">
        <v>5</v>
      </c>
      <c r="H39" s="20"/>
      <c r="I39" s="29"/>
      <c r="J39" s="14" t="s">
        <v>81</v>
      </c>
      <c r="K39" s="14" t="s">
        <v>82</v>
      </c>
      <c r="L39" s="18">
        <v>0</v>
      </c>
      <c r="M39" s="18">
        <v>0</v>
      </c>
      <c r="N39" s="18">
        <v>0</v>
      </c>
      <c r="O39" s="18">
        <v>0</v>
      </c>
      <c r="P39" s="18">
        <v>4</v>
      </c>
      <c r="Q39" s="20"/>
    </row>
    <row r="40" spans="1:17" s="44" customFormat="1" ht="21" customHeight="1">
      <c r="A40" s="7" t="s">
        <v>17</v>
      </c>
      <c r="B40" s="7" t="s">
        <v>25</v>
      </c>
      <c r="C40" s="9">
        <v>3</v>
      </c>
      <c r="D40" s="9">
        <v>0</v>
      </c>
      <c r="E40" s="9">
        <v>0</v>
      </c>
      <c r="F40" s="9">
        <v>3</v>
      </c>
      <c r="G40" s="10">
        <v>5</v>
      </c>
      <c r="H40" s="10"/>
      <c r="I40" s="29"/>
      <c r="J40" s="14"/>
      <c r="K40" s="14"/>
      <c r="L40" s="18"/>
      <c r="M40" s="18"/>
      <c r="N40" s="18"/>
      <c r="O40" s="18"/>
      <c r="P40" s="18"/>
      <c r="Q40" s="20"/>
    </row>
    <row r="41" spans="1:17" s="44" customFormat="1" ht="21" customHeight="1">
      <c r="A41" s="114" t="s">
        <v>15</v>
      </c>
      <c r="B41" s="114"/>
      <c r="C41" s="42">
        <f>SUM(C34:C40)</f>
        <v>17</v>
      </c>
      <c r="D41" s="42">
        <f>SUM(D34:D40)</f>
        <v>0</v>
      </c>
      <c r="E41" s="42">
        <f>SUM(E34:E40)</f>
        <v>6</v>
      </c>
      <c r="F41" s="42">
        <f>SUM(F34:F40)</f>
        <v>20</v>
      </c>
      <c r="G41" s="42">
        <f>SUM(G34:G40)</f>
        <v>31</v>
      </c>
      <c r="H41" s="42"/>
      <c r="I41" s="43"/>
      <c r="J41" s="114" t="s">
        <v>15</v>
      </c>
      <c r="K41" s="114"/>
      <c r="L41" s="42">
        <f>SUM(L34:L40)</f>
        <v>15</v>
      </c>
      <c r="M41" s="42">
        <f>SUM(M34:M40)</f>
        <v>0</v>
      </c>
      <c r="N41" s="42">
        <f>SUM(N34:N40)</f>
        <v>0</v>
      </c>
      <c r="O41" s="42">
        <f>SUM(O34:O40)</f>
        <v>15</v>
      </c>
      <c r="P41" s="42">
        <f>SUM(P34:P40)</f>
        <v>30</v>
      </c>
      <c r="Q41" s="42"/>
    </row>
    <row r="42" spans="1:17" ht="15" customHeight="1">
      <c r="H42" s="28"/>
      <c r="Q42" s="28"/>
    </row>
    <row r="43" spans="1:17" ht="17.25" customHeight="1">
      <c r="A43" s="115" t="s">
        <v>65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</row>
    <row r="44" spans="1:17" ht="15" customHeight="1">
      <c r="A44" s="118" t="s">
        <v>76</v>
      </c>
      <c r="B44" s="118"/>
      <c r="C44" s="118"/>
      <c r="D44" s="118"/>
      <c r="E44" s="118"/>
      <c r="F44" s="118"/>
      <c r="G44" s="118"/>
      <c r="H44" s="118"/>
      <c r="J44" s="118" t="s">
        <v>75</v>
      </c>
      <c r="K44" s="118"/>
      <c r="L44" s="118"/>
      <c r="M44" s="118"/>
      <c r="N44" s="118"/>
      <c r="O44" s="118"/>
      <c r="P44" s="118"/>
      <c r="Q44" s="118"/>
    </row>
    <row r="45" spans="1:17" ht="21" customHeight="1">
      <c r="A45" s="4" t="s">
        <v>0</v>
      </c>
      <c r="B45" s="4" t="s">
        <v>1</v>
      </c>
      <c r="C45" s="5" t="s">
        <v>2</v>
      </c>
      <c r="D45" s="5" t="s">
        <v>153</v>
      </c>
      <c r="E45" s="5" t="s">
        <v>3</v>
      </c>
      <c r="F45" s="5" t="s">
        <v>154</v>
      </c>
      <c r="G45" s="6" t="s">
        <v>4</v>
      </c>
      <c r="H45" s="6" t="s">
        <v>88</v>
      </c>
      <c r="J45" s="4" t="s">
        <v>0</v>
      </c>
      <c r="K45" s="4" t="s">
        <v>1</v>
      </c>
      <c r="L45" s="5" t="s">
        <v>2</v>
      </c>
      <c r="M45" s="5" t="s">
        <v>153</v>
      </c>
      <c r="N45" s="5" t="s">
        <v>3</v>
      </c>
      <c r="O45" s="5" t="s">
        <v>154</v>
      </c>
      <c r="P45" s="6" t="s">
        <v>4</v>
      </c>
      <c r="Q45" s="6" t="s">
        <v>88</v>
      </c>
    </row>
    <row r="46" spans="1:17" ht="21" customHeight="1">
      <c r="A46" s="7" t="s">
        <v>35</v>
      </c>
      <c r="B46" s="21" t="s">
        <v>18</v>
      </c>
      <c r="C46" s="9">
        <v>2</v>
      </c>
      <c r="D46" s="9">
        <v>4</v>
      </c>
      <c r="E46" s="9">
        <v>0</v>
      </c>
      <c r="F46" s="9">
        <v>4</v>
      </c>
      <c r="G46" s="10">
        <v>5</v>
      </c>
      <c r="H46" s="10"/>
      <c r="I46" s="29"/>
      <c r="J46" s="7" t="s">
        <v>37</v>
      </c>
      <c r="K46" s="21" t="s">
        <v>19</v>
      </c>
      <c r="L46" s="9">
        <v>2</v>
      </c>
      <c r="M46" s="9">
        <v>6</v>
      </c>
      <c r="N46" s="9">
        <v>0</v>
      </c>
      <c r="O46" s="9">
        <v>5</v>
      </c>
      <c r="P46" s="10">
        <v>6</v>
      </c>
      <c r="Q46" s="10" t="s">
        <v>35</v>
      </c>
    </row>
    <row r="47" spans="1:17" s="44" customFormat="1" ht="21" customHeight="1">
      <c r="A47" s="7" t="s">
        <v>96</v>
      </c>
      <c r="B47" s="21" t="s">
        <v>128</v>
      </c>
      <c r="C47" s="9">
        <v>3</v>
      </c>
      <c r="D47" s="9">
        <v>0</v>
      </c>
      <c r="E47" s="9">
        <v>2</v>
      </c>
      <c r="F47" s="9">
        <v>4</v>
      </c>
      <c r="G47" s="10">
        <v>4</v>
      </c>
      <c r="H47" s="10"/>
      <c r="I47" s="50"/>
      <c r="J47" s="7" t="s">
        <v>38</v>
      </c>
      <c r="K47" s="21" t="s">
        <v>114</v>
      </c>
      <c r="L47" s="9">
        <v>2</v>
      </c>
      <c r="M47" s="9">
        <v>2</v>
      </c>
      <c r="N47" s="9">
        <v>0</v>
      </c>
      <c r="O47" s="9">
        <v>3</v>
      </c>
      <c r="P47" s="10">
        <v>4</v>
      </c>
      <c r="Q47" s="10"/>
    </row>
    <row r="48" spans="1:17" s="44" customFormat="1" ht="21" customHeight="1">
      <c r="A48" s="7" t="s">
        <v>36</v>
      </c>
      <c r="B48" s="21" t="s">
        <v>23</v>
      </c>
      <c r="C48" s="9">
        <v>3</v>
      </c>
      <c r="D48" s="9">
        <v>2</v>
      </c>
      <c r="E48" s="9">
        <v>0</v>
      </c>
      <c r="F48" s="9">
        <v>4</v>
      </c>
      <c r="G48" s="10">
        <v>6</v>
      </c>
      <c r="H48" s="10"/>
      <c r="I48" s="29"/>
      <c r="J48" s="14" t="s">
        <v>80</v>
      </c>
      <c r="K48" s="21" t="s">
        <v>109</v>
      </c>
      <c r="L48" s="18">
        <v>3</v>
      </c>
      <c r="M48" s="18">
        <v>0</v>
      </c>
      <c r="N48" s="18">
        <v>0</v>
      </c>
      <c r="O48" s="18">
        <v>3</v>
      </c>
      <c r="P48" s="18">
        <v>5</v>
      </c>
      <c r="Q48" s="19"/>
    </row>
    <row r="49" spans="1:20" s="44" customFormat="1" ht="21" customHeight="1">
      <c r="A49" s="21" t="s">
        <v>80</v>
      </c>
      <c r="B49" s="21" t="s">
        <v>171</v>
      </c>
      <c r="C49" s="9">
        <v>3</v>
      </c>
      <c r="D49" s="9">
        <v>0</v>
      </c>
      <c r="E49" s="9">
        <v>0</v>
      </c>
      <c r="F49" s="9">
        <v>3</v>
      </c>
      <c r="G49" s="10">
        <v>5</v>
      </c>
      <c r="H49" s="10"/>
      <c r="I49" s="29"/>
      <c r="J49" s="21" t="s">
        <v>80</v>
      </c>
      <c r="K49" s="21" t="s">
        <v>134</v>
      </c>
      <c r="L49" s="9">
        <v>3</v>
      </c>
      <c r="M49" s="9">
        <v>0</v>
      </c>
      <c r="N49" s="9">
        <v>0</v>
      </c>
      <c r="O49" s="9">
        <v>3</v>
      </c>
      <c r="P49" s="9">
        <v>5</v>
      </c>
      <c r="Q49" s="10"/>
    </row>
    <row r="50" spans="1:20" s="44" customFormat="1" ht="21" customHeight="1">
      <c r="A50" s="21" t="s">
        <v>24</v>
      </c>
      <c r="B50" s="21" t="s">
        <v>26</v>
      </c>
      <c r="C50" s="9">
        <v>3</v>
      </c>
      <c r="D50" s="9">
        <v>0</v>
      </c>
      <c r="E50" s="9">
        <v>0</v>
      </c>
      <c r="F50" s="9">
        <v>3</v>
      </c>
      <c r="G50" s="10">
        <v>5</v>
      </c>
      <c r="H50" s="10"/>
      <c r="I50" s="29"/>
      <c r="J50" s="21" t="s">
        <v>80</v>
      </c>
      <c r="K50" s="21" t="s">
        <v>98</v>
      </c>
      <c r="L50" s="9">
        <v>3</v>
      </c>
      <c r="M50" s="9">
        <v>0</v>
      </c>
      <c r="N50" s="9">
        <v>0</v>
      </c>
      <c r="O50" s="9">
        <v>3</v>
      </c>
      <c r="P50" s="9">
        <v>5</v>
      </c>
      <c r="Q50" s="51"/>
    </row>
    <row r="51" spans="1:20" s="44" customFormat="1" ht="21" customHeight="1">
      <c r="A51" s="52" t="s">
        <v>144</v>
      </c>
      <c r="B51" s="79" t="s">
        <v>142</v>
      </c>
      <c r="C51" s="53">
        <v>2</v>
      </c>
      <c r="D51" s="53">
        <v>0</v>
      </c>
      <c r="E51" s="53">
        <v>0</v>
      </c>
      <c r="F51" s="53">
        <v>2</v>
      </c>
      <c r="G51" s="54">
        <v>2</v>
      </c>
      <c r="H51" s="55"/>
      <c r="I51" s="29"/>
      <c r="J51" s="22" t="s">
        <v>145</v>
      </c>
      <c r="K51" s="62" t="s">
        <v>143</v>
      </c>
      <c r="L51" s="18">
        <v>2</v>
      </c>
      <c r="M51" s="18">
        <v>0</v>
      </c>
      <c r="N51" s="18">
        <v>0</v>
      </c>
      <c r="O51" s="18">
        <v>2</v>
      </c>
      <c r="P51" s="56">
        <v>2</v>
      </c>
      <c r="Q51" s="20"/>
    </row>
    <row r="52" spans="1:20" s="44" customFormat="1" ht="21" customHeight="1">
      <c r="A52" s="21" t="s">
        <v>24</v>
      </c>
      <c r="B52" s="21" t="s">
        <v>156</v>
      </c>
      <c r="C52" s="57">
        <v>2</v>
      </c>
      <c r="D52" s="57">
        <v>0</v>
      </c>
      <c r="E52" s="57">
        <v>0</v>
      </c>
      <c r="F52" s="57">
        <v>2</v>
      </c>
      <c r="G52" s="58">
        <v>3</v>
      </c>
      <c r="H52" s="59"/>
      <c r="I52" s="60"/>
      <c r="J52" s="61"/>
      <c r="K52" s="62"/>
      <c r="L52" s="63"/>
      <c r="M52" s="63"/>
      <c r="N52" s="63"/>
      <c r="O52" s="63"/>
      <c r="P52" s="64"/>
      <c r="Q52" s="65"/>
    </row>
    <row r="53" spans="1:20" s="44" customFormat="1" ht="21" customHeight="1">
      <c r="A53" s="114" t="s">
        <v>15</v>
      </c>
      <c r="B53" s="114"/>
      <c r="C53" s="42">
        <f>SUM(C46:C52)</f>
        <v>18</v>
      </c>
      <c r="D53" s="42">
        <f>SUM(D46:D52)</f>
        <v>6</v>
      </c>
      <c r="E53" s="42">
        <f>SUM(E46:E52)</f>
        <v>2</v>
      </c>
      <c r="F53" s="42">
        <f>SUM(F46:F52)</f>
        <v>22</v>
      </c>
      <c r="G53" s="42">
        <f>SUM(G46:G52)</f>
        <v>30</v>
      </c>
      <c r="H53" s="42"/>
      <c r="I53" s="43"/>
      <c r="J53" s="114" t="s">
        <v>15</v>
      </c>
      <c r="K53" s="114"/>
      <c r="L53" s="42">
        <f>SUM(L46:L52)</f>
        <v>15</v>
      </c>
      <c r="M53" s="42">
        <v>10</v>
      </c>
      <c r="N53" s="42">
        <f>SUM(N46:N52)</f>
        <v>0</v>
      </c>
      <c r="O53" s="42">
        <f>SUM(O46:O52)</f>
        <v>19</v>
      </c>
      <c r="P53" s="42">
        <f>SUM(P46:P52)</f>
        <v>27</v>
      </c>
      <c r="Q53" s="42"/>
      <c r="R53" s="66"/>
      <c r="S53" s="66"/>
      <c r="T53" s="66"/>
    </row>
    <row r="54" spans="1:20" ht="15" customHeight="1" thickBot="1">
      <c r="A54" s="67"/>
      <c r="B54" s="67"/>
      <c r="C54" s="68"/>
      <c r="D54" s="68"/>
      <c r="E54" s="68"/>
      <c r="F54" s="68"/>
      <c r="G54" s="68"/>
      <c r="H54" s="68"/>
      <c r="I54" s="67"/>
      <c r="J54" s="67"/>
      <c r="K54" s="67"/>
      <c r="L54" s="68"/>
      <c r="M54" s="68"/>
      <c r="N54" s="68"/>
      <c r="O54" s="68"/>
      <c r="P54" s="68"/>
      <c r="Q54" s="68"/>
      <c r="R54" s="66"/>
      <c r="S54" s="66"/>
      <c r="T54" s="66"/>
    </row>
    <row r="55" spans="1:20" ht="21" customHeight="1" thickBot="1">
      <c r="A55" s="119"/>
      <c r="B55" s="85" t="s">
        <v>15</v>
      </c>
      <c r="C55" s="124">
        <f>SUM(O53,F53,F41,O41,O29,F29,O17,F17)</f>
        <v>164</v>
      </c>
      <c r="D55" s="124"/>
      <c r="E55" s="124"/>
      <c r="F55" s="124"/>
      <c r="G55" s="68"/>
      <c r="H55" s="68"/>
      <c r="J55" s="129" t="s">
        <v>170</v>
      </c>
      <c r="K55" s="130"/>
      <c r="L55" s="130"/>
      <c r="M55" s="130"/>
      <c r="N55" s="130"/>
      <c r="O55" s="130"/>
      <c r="P55" s="130"/>
      <c r="Q55" s="131"/>
      <c r="R55" s="66"/>
      <c r="S55" s="66"/>
      <c r="T55" s="66"/>
    </row>
    <row r="56" spans="1:20" s="66" customFormat="1" ht="21" customHeight="1">
      <c r="A56" s="120"/>
      <c r="B56" s="69" t="s">
        <v>20</v>
      </c>
      <c r="C56" s="125">
        <f>SUM(G53,P53,P41,G41,P29,G29,G17,P17)</f>
        <v>242</v>
      </c>
      <c r="D56" s="125"/>
      <c r="E56" s="125"/>
      <c r="F56" s="125"/>
      <c r="H56" s="70"/>
      <c r="J56" s="80" t="s">
        <v>33</v>
      </c>
      <c r="K56" s="142" t="s">
        <v>60</v>
      </c>
      <c r="L56" s="143"/>
      <c r="M56" s="143"/>
      <c r="N56" s="143"/>
      <c r="O56" s="143"/>
      <c r="P56" s="143"/>
      <c r="Q56" s="144"/>
    </row>
    <row r="57" spans="1:20" s="66" customFormat="1" ht="21" customHeight="1">
      <c r="A57" s="120"/>
      <c r="B57" s="69" t="s">
        <v>67</v>
      </c>
      <c r="C57" s="122">
        <f>G34+G38+G39+G40+P36+P37+P38+G49+G50+P49+P50+P48</f>
        <v>60</v>
      </c>
      <c r="D57" s="122"/>
      <c r="E57" s="122"/>
      <c r="F57" s="122"/>
      <c r="H57" s="70"/>
      <c r="I57" s="70"/>
      <c r="J57" s="71" t="s">
        <v>34</v>
      </c>
      <c r="K57" s="145" t="s">
        <v>61</v>
      </c>
      <c r="L57" s="146"/>
      <c r="M57" s="146"/>
      <c r="N57" s="146"/>
      <c r="O57" s="146"/>
      <c r="P57" s="146"/>
      <c r="Q57" s="147"/>
    </row>
    <row r="58" spans="1:20" s="66" customFormat="1" ht="21" customHeight="1">
      <c r="A58" s="121"/>
      <c r="B58" s="69" t="s">
        <v>68</v>
      </c>
      <c r="C58" s="123">
        <f>C57/C56</f>
        <v>0.24793388429752067</v>
      </c>
      <c r="D58" s="123"/>
      <c r="E58" s="123"/>
      <c r="F58" s="123"/>
      <c r="H58" s="70"/>
      <c r="Q58" s="70"/>
    </row>
    <row r="59" spans="1:20" s="66" customFormat="1" ht="15" customHeight="1" thickBot="1">
      <c r="A59" s="72"/>
      <c r="B59" s="73"/>
      <c r="C59" s="74"/>
      <c r="D59" s="75"/>
      <c r="E59" s="75"/>
      <c r="F59" s="75"/>
      <c r="H59" s="70"/>
      <c r="Q59" s="70"/>
    </row>
    <row r="60" spans="1:20" s="66" customFormat="1" ht="21" customHeight="1" thickBot="1">
      <c r="B60" s="153" t="s">
        <v>85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5"/>
      <c r="Q60" s="70"/>
    </row>
    <row r="61" spans="1:20" s="66" customFormat="1" ht="21" customHeight="1">
      <c r="A61" s="76"/>
      <c r="B61" s="126" t="s">
        <v>79</v>
      </c>
      <c r="C61" s="127"/>
      <c r="D61" s="127"/>
      <c r="E61" s="127"/>
      <c r="F61" s="127"/>
      <c r="G61" s="127"/>
      <c r="H61" s="127"/>
      <c r="I61" s="127"/>
      <c r="J61" s="128"/>
      <c r="K61" s="148" t="s">
        <v>83</v>
      </c>
      <c r="L61" s="149"/>
      <c r="M61" s="149"/>
      <c r="N61" s="149"/>
      <c r="O61" s="149"/>
      <c r="P61" s="150"/>
      <c r="Q61" s="77"/>
    </row>
    <row r="62" spans="1:20" s="66" customFormat="1" ht="15.75" customHeight="1">
      <c r="A62" s="76"/>
      <c r="B62" s="89" t="s">
        <v>149</v>
      </c>
      <c r="C62" s="90"/>
      <c r="D62" s="86" t="s">
        <v>47</v>
      </c>
      <c r="E62" s="87"/>
      <c r="F62" s="87"/>
      <c r="G62" s="87"/>
      <c r="H62" s="87"/>
      <c r="I62" s="87"/>
      <c r="J62" s="88"/>
      <c r="K62" s="141" t="s">
        <v>166</v>
      </c>
      <c r="L62" s="141"/>
      <c r="M62" s="141"/>
      <c r="N62" s="141"/>
      <c r="O62" s="141"/>
      <c r="P62" s="141"/>
      <c r="Q62" s="77"/>
    </row>
    <row r="63" spans="1:20" s="66" customFormat="1" ht="15.75" customHeight="1">
      <c r="A63" s="76"/>
      <c r="B63" s="89" t="s">
        <v>48</v>
      </c>
      <c r="C63" s="90"/>
      <c r="D63" s="86" t="s">
        <v>113</v>
      </c>
      <c r="E63" s="87"/>
      <c r="F63" s="87"/>
      <c r="G63" s="87"/>
      <c r="H63" s="87"/>
      <c r="I63" s="87"/>
      <c r="J63" s="88"/>
      <c r="K63" s="141" t="s">
        <v>167</v>
      </c>
      <c r="L63" s="141"/>
      <c r="M63" s="141"/>
      <c r="N63" s="141"/>
      <c r="O63" s="141"/>
      <c r="P63" s="141"/>
      <c r="Q63" s="77"/>
    </row>
    <row r="64" spans="1:20" s="66" customFormat="1" ht="15.75" customHeight="1">
      <c r="A64" s="76"/>
      <c r="B64" s="89" t="s">
        <v>49</v>
      </c>
      <c r="C64" s="90"/>
      <c r="D64" s="86" t="s">
        <v>40</v>
      </c>
      <c r="E64" s="87"/>
      <c r="F64" s="87"/>
      <c r="G64" s="87"/>
      <c r="H64" s="87"/>
      <c r="I64" s="87"/>
      <c r="J64" s="88"/>
      <c r="K64" s="151" t="s">
        <v>168</v>
      </c>
      <c r="L64" s="151"/>
      <c r="M64" s="151"/>
      <c r="N64" s="151"/>
      <c r="O64" s="151"/>
      <c r="P64" s="151"/>
      <c r="Q64" s="77"/>
    </row>
    <row r="65" spans="1:17" s="66" customFormat="1" ht="15.75" customHeight="1">
      <c r="A65" s="76"/>
      <c r="B65" s="89" t="s">
        <v>94</v>
      </c>
      <c r="C65" s="90"/>
      <c r="D65" s="86" t="s">
        <v>45</v>
      </c>
      <c r="E65" s="87"/>
      <c r="F65" s="87"/>
      <c r="G65" s="87"/>
      <c r="H65" s="87"/>
      <c r="I65" s="87"/>
      <c r="J65" s="88"/>
      <c r="K65" s="152" t="s">
        <v>169</v>
      </c>
      <c r="L65" s="152"/>
      <c r="M65" s="152"/>
      <c r="N65" s="152"/>
      <c r="O65" s="152"/>
      <c r="P65" s="152"/>
      <c r="Q65" s="77"/>
    </row>
    <row r="66" spans="1:17" s="66" customFormat="1" ht="15.75" customHeight="1">
      <c r="A66" s="76"/>
      <c r="B66" s="89" t="s">
        <v>164</v>
      </c>
      <c r="C66" s="90"/>
      <c r="D66" s="86" t="s">
        <v>95</v>
      </c>
      <c r="E66" s="87"/>
      <c r="F66" s="87"/>
      <c r="G66" s="87"/>
      <c r="H66" s="87"/>
      <c r="I66" s="87"/>
      <c r="J66" s="88"/>
      <c r="K66" s="132" t="s">
        <v>87</v>
      </c>
      <c r="L66" s="133"/>
      <c r="M66" s="133"/>
      <c r="N66" s="133"/>
      <c r="O66" s="133"/>
      <c r="P66" s="134"/>
      <c r="Q66" s="77"/>
    </row>
    <row r="67" spans="1:17" s="76" customFormat="1" ht="15.75" customHeight="1">
      <c r="A67" s="66"/>
      <c r="B67" s="89" t="s">
        <v>112</v>
      </c>
      <c r="C67" s="90"/>
      <c r="D67" s="86" t="s">
        <v>41</v>
      </c>
      <c r="E67" s="87"/>
      <c r="F67" s="87"/>
      <c r="G67" s="87"/>
      <c r="H67" s="87"/>
      <c r="I67" s="87"/>
      <c r="J67" s="88"/>
      <c r="K67" s="135"/>
      <c r="L67" s="136"/>
      <c r="M67" s="136"/>
      <c r="N67" s="136"/>
      <c r="O67" s="136"/>
      <c r="P67" s="137"/>
    </row>
    <row r="68" spans="1:17" s="76" customFormat="1" ht="15.75" customHeight="1">
      <c r="A68" s="66"/>
      <c r="B68" s="89" t="s">
        <v>103</v>
      </c>
      <c r="C68" s="90"/>
      <c r="D68" s="86" t="s">
        <v>140</v>
      </c>
      <c r="E68" s="87"/>
      <c r="F68" s="87"/>
      <c r="G68" s="87"/>
      <c r="H68" s="87"/>
      <c r="I68" s="87"/>
      <c r="J68" s="88"/>
      <c r="K68" s="135"/>
      <c r="L68" s="136"/>
      <c r="M68" s="136"/>
      <c r="N68" s="136"/>
      <c r="O68" s="136"/>
      <c r="P68" s="137"/>
    </row>
    <row r="69" spans="1:17" s="66" customFormat="1" ht="15.75" customHeight="1">
      <c r="A69" s="78"/>
      <c r="B69" s="89" t="s">
        <v>58</v>
      </c>
      <c r="C69" s="90"/>
      <c r="D69" s="86" t="s">
        <v>141</v>
      </c>
      <c r="E69" s="87"/>
      <c r="F69" s="87"/>
      <c r="G69" s="87"/>
      <c r="H69" s="87"/>
      <c r="I69" s="87"/>
      <c r="J69" s="88"/>
      <c r="K69" s="135"/>
      <c r="L69" s="136"/>
      <c r="M69" s="136"/>
      <c r="N69" s="136"/>
      <c r="O69" s="136"/>
      <c r="P69" s="137"/>
    </row>
    <row r="70" spans="1:17" s="66" customFormat="1" ht="15.75" customHeight="1">
      <c r="A70" s="78"/>
      <c r="B70" s="89" t="s">
        <v>39</v>
      </c>
      <c r="C70" s="90"/>
      <c r="D70" s="86" t="s">
        <v>117</v>
      </c>
      <c r="E70" s="87"/>
      <c r="F70" s="87"/>
      <c r="G70" s="87"/>
      <c r="H70" s="87"/>
      <c r="I70" s="87"/>
      <c r="J70" s="88"/>
      <c r="K70" s="135"/>
      <c r="L70" s="136"/>
      <c r="M70" s="136"/>
      <c r="N70" s="136"/>
      <c r="O70" s="136"/>
      <c r="P70" s="137"/>
    </row>
    <row r="71" spans="1:17" s="66" customFormat="1" ht="15.75" customHeight="1">
      <c r="A71" s="78"/>
      <c r="B71" s="89" t="s">
        <v>99</v>
      </c>
      <c r="C71" s="90"/>
      <c r="D71" s="86" t="s">
        <v>97</v>
      </c>
      <c r="E71" s="87"/>
      <c r="F71" s="87"/>
      <c r="G71" s="87"/>
      <c r="H71" s="87"/>
      <c r="I71" s="87"/>
      <c r="J71" s="88"/>
      <c r="K71" s="138"/>
      <c r="L71" s="139"/>
      <c r="M71" s="139"/>
      <c r="N71" s="139"/>
      <c r="O71" s="139"/>
      <c r="P71" s="140"/>
      <c r="Q71" s="70"/>
    </row>
    <row r="72" spans="1:17" s="66" customFormat="1" ht="15.75" customHeight="1">
      <c r="A72" s="78"/>
      <c r="B72" s="89" t="s">
        <v>42</v>
      </c>
      <c r="C72" s="90"/>
      <c r="D72" s="86" t="s">
        <v>104</v>
      </c>
      <c r="E72" s="87"/>
      <c r="F72" s="87"/>
      <c r="G72" s="87"/>
      <c r="H72" s="87"/>
      <c r="I72" s="87"/>
      <c r="J72" s="88"/>
      <c r="K72" s="91" t="s">
        <v>84</v>
      </c>
      <c r="L72" s="92"/>
      <c r="M72" s="92"/>
      <c r="N72" s="92"/>
      <c r="O72" s="92"/>
      <c r="P72" s="93"/>
      <c r="Q72" s="70"/>
    </row>
    <row r="73" spans="1:17" s="66" customFormat="1" ht="15.75" customHeight="1">
      <c r="A73" s="78"/>
      <c r="B73" s="89" t="s">
        <v>102</v>
      </c>
      <c r="C73" s="90"/>
      <c r="D73" s="86" t="s">
        <v>44</v>
      </c>
      <c r="E73" s="87"/>
      <c r="F73" s="87"/>
      <c r="G73" s="87"/>
      <c r="H73" s="87"/>
      <c r="I73" s="87"/>
      <c r="J73" s="88"/>
      <c r="K73" s="94"/>
      <c r="L73" s="95"/>
      <c r="M73" s="95"/>
      <c r="N73" s="95"/>
      <c r="O73" s="95"/>
      <c r="P73" s="96"/>
    </row>
    <row r="74" spans="1:17" s="66" customFormat="1" ht="15.75" customHeight="1">
      <c r="A74" s="78"/>
      <c r="B74" s="89" t="s">
        <v>51</v>
      </c>
      <c r="C74" s="90"/>
      <c r="D74" s="86" t="s">
        <v>100</v>
      </c>
      <c r="E74" s="87"/>
      <c r="F74" s="87"/>
      <c r="G74" s="87"/>
      <c r="H74" s="87"/>
      <c r="I74" s="87"/>
      <c r="J74" s="88"/>
      <c r="K74" s="94"/>
      <c r="L74" s="95"/>
      <c r="M74" s="95"/>
      <c r="N74" s="95"/>
      <c r="O74" s="95"/>
      <c r="P74" s="96"/>
    </row>
    <row r="75" spans="1:17" s="66" customFormat="1" ht="15.75" customHeight="1">
      <c r="A75" s="78"/>
      <c r="B75" s="89" t="s">
        <v>52</v>
      </c>
      <c r="C75" s="90"/>
      <c r="D75" s="86" t="s">
        <v>152</v>
      </c>
      <c r="E75" s="87"/>
      <c r="F75" s="87"/>
      <c r="G75" s="87"/>
      <c r="H75" s="87"/>
      <c r="I75" s="87"/>
      <c r="J75" s="88"/>
      <c r="K75" s="94"/>
      <c r="L75" s="95"/>
      <c r="M75" s="95"/>
      <c r="N75" s="95"/>
      <c r="O75" s="95"/>
      <c r="P75" s="96"/>
    </row>
    <row r="76" spans="1:17" s="66" customFormat="1" ht="15.75" customHeight="1">
      <c r="A76" s="78"/>
      <c r="B76" s="89" t="s">
        <v>101</v>
      </c>
      <c r="C76" s="90"/>
      <c r="D76" s="86" t="s">
        <v>162</v>
      </c>
      <c r="E76" s="87"/>
      <c r="F76" s="87"/>
      <c r="G76" s="87"/>
      <c r="H76" s="87"/>
      <c r="I76" s="87"/>
      <c r="J76" s="88"/>
      <c r="K76" s="94"/>
      <c r="L76" s="95"/>
      <c r="M76" s="95"/>
      <c r="N76" s="95"/>
      <c r="O76" s="95"/>
      <c r="P76" s="96"/>
    </row>
    <row r="77" spans="1:17" s="66" customFormat="1" ht="15" customHeight="1">
      <c r="A77" s="78"/>
      <c r="B77" s="89" t="s">
        <v>129</v>
      </c>
      <c r="C77" s="90"/>
      <c r="D77" s="86"/>
      <c r="E77" s="87"/>
      <c r="F77" s="87"/>
      <c r="G77" s="87"/>
      <c r="H77" s="87"/>
      <c r="I77" s="87"/>
      <c r="J77" s="88"/>
      <c r="K77" s="94"/>
      <c r="L77" s="95"/>
      <c r="M77" s="95"/>
      <c r="N77" s="95"/>
      <c r="O77" s="95"/>
      <c r="P77" s="96"/>
      <c r="Q77" s="70"/>
    </row>
    <row r="78" spans="1:17" ht="18" customHeight="1">
      <c r="B78" s="89" t="s">
        <v>46</v>
      </c>
      <c r="C78" s="90"/>
      <c r="D78" s="86"/>
      <c r="E78" s="87"/>
      <c r="F78" s="87"/>
      <c r="G78" s="87"/>
      <c r="H78" s="87"/>
      <c r="I78" s="87"/>
      <c r="J78" s="88"/>
      <c r="K78" s="94"/>
      <c r="L78" s="95"/>
      <c r="M78" s="95"/>
      <c r="N78" s="95"/>
      <c r="O78" s="95"/>
      <c r="P78" s="96"/>
    </row>
    <row r="79" spans="1:17" ht="18" customHeight="1">
      <c r="B79" s="89" t="s">
        <v>151</v>
      </c>
      <c r="C79" s="90"/>
      <c r="D79" s="86"/>
      <c r="E79" s="87"/>
      <c r="F79" s="87"/>
      <c r="G79" s="87"/>
      <c r="H79" s="87"/>
      <c r="I79" s="87"/>
      <c r="J79" s="88"/>
      <c r="K79" s="94"/>
      <c r="L79" s="95"/>
      <c r="M79" s="95"/>
      <c r="N79" s="95"/>
      <c r="O79" s="95"/>
      <c r="P79" s="96"/>
    </row>
    <row r="80" spans="1:17">
      <c r="B80" s="89" t="s">
        <v>43</v>
      </c>
      <c r="C80" s="90"/>
      <c r="D80" s="86"/>
      <c r="E80" s="87"/>
      <c r="F80" s="87"/>
      <c r="G80" s="87"/>
      <c r="H80" s="87"/>
      <c r="I80" s="87"/>
      <c r="J80" s="88"/>
      <c r="K80" s="97"/>
      <c r="L80" s="98"/>
      <c r="M80" s="98"/>
      <c r="N80" s="98"/>
      <c r="O80" s="98"/>
      <c r="P80" s="99"/>
    </row>
  </sheetData>
  <sheetProtection selectLockedCells="1" selectUnlockedCells="1"/>
  <mergeCells count="76">
    <mergeCell ref="J55:Q55"/>
    <mergeCell ref="K66:P71"/>
    <mergeCell ref="D80:J80"/>
    <mergeCell ref="K63:P63"/>
    <mergeCell ref="D77:J77"/>
    <mergeCell ref="D74:J74"/>
    <mergeCell ref="D76:J76"/>
    <mergeCell ref="K56:Q56"/>
    <mergeCell ref="K57:Q57"/>
    <mergeCell ref="K61:P61"/>
    <mergeCell ref="K62:P62"/>
    <mergeCell ref="K64:P64"/>
    <mergeCell ref="K65:P65"/>
    <mergeCell ref="B60:P60"/>
    <mergeCell ref="B75:C75"/>
    <mergeCell ref="B63:C63"/>
    <mergeCell ref="D63:J63"/>
    <mergeCell ref="B61:J61"/>
    <mergeCell ref="D69:J69"/>
    <mergeCell ref="D71:J71"/>
    <mergeCell ref="D62:J62"/>
    <mergeCell ref="D64:J64"/>
    <mergeCell ref="D65:J65"/>
    <mergeCell ref="D67:J67"/>
    <mergeCell ref="D68:J68"/>
    <mergeCell ref="A43:Q43"/>
    <mergeCell ref="A44:H44"/>
    <mergeCell ref="J44:Q44"/>
    <mergeCell ref="A53:B53"/>
    <mergeCell ref="J53:K53"/>
    <mergeCell ref="B80:C80"/>
    <mergeCell ref="A55:A58"/>
    <mergeCell ref="B70:C70"/>
    <mergeCell ref="B77:C77"/>
    <mergeCell ref="B64:C64"/>
    <mergeCell ref="B67:C67"/>
    <mergeCell ref="B73:C73"/>
    <mergeCell ref="C57:F57"/>
    <mergeCell ref="C58:F58"/>
    <mergeCell ref="B71:C71"/>
    <mergeCell ref="B65:C65"/>
    <mergeCell ref="C55:F55"/>
    <mergeCell ref="C56:F56"/>
    <mergeCell ref="B76:C76"/>
    <mergeCell ref="B74:C74"/>
    <mergeCell ref="D70:J70"/>
    <mergeCell ref="J41:K41"/>
    <mergeCell ref="A19:Q19"/>
    <mergeCell ref="A20:H20"/>
    <mergeCell ref="J20:Q20"/>
    <mergeCell ref="A29:B29"/>
    <mergeCell ref="J29:K29"/>
    <mergeCell ref="A31:Q31"/>
    <mergeCell ref="A32:H32"/>
    <mergeCell ref="J32:Q32"/>
    <mergeCell ref="B79:C79"/>
    <mergeCell ref="D79:J79"/>
    <mergeCell ref="D78:J78"/>
    <mergeCell ref="K72:P80"/>
    <mergeCell ref="A1:Q4"/>
    <mergeCell ref="B62:C62"/>
    <mergeCell ref="B69:C69"/>
    <mergeCell ref="B78:C78"/>
    <mergeCell ref="B68:C68"/>
    <mergeCell ref="B72:C72"/>
    <mergeCell ref="A6:Q6"/>
    <mergeCell ref="A7:H7"/>
    <mergeCell ref="J7:Q7"/>
    <mergeCell ref="A17:B17"/>
    <mergeCell ref="J17:K17"/>
    <mergeCell ref="A41:B41"/>
    <mergeCell ref="D75:J75"/>
    <mergeCell ref="B66:C66"/>
    <mergeCell ref="D66:J66"/>
    <mergeCell ref="D72:J72"/>
    <mergeCell ref="D73:J73"/>
  </mergeCells>
  <printOptions horizontalCentered="1"/>
  <pageMargins left="7.874015748031496E-2" right="7.874015748031496E-2" top="0.19685039370078741" bottom="0.19685039370078741" header="0" footer="0"/>
  <pageSetup paperSize="9" scale="54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USKUDAR_ISE_IE</vt:lpstr>
      <vt:lpstr>USKUDAR_ISE_IE!inde426</vt:lpstr>
      <vt:lpstr>USKUDAR_ISE_IE!Yazdırma_Alanı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Yrd.Doç.Dr. Rüştü Murat Demirer</dc:creator>
  <cp:lastModifiedBy>Lokman Çelik</cp:lastModifiedBy>
  <cp:lastPrinted>2016-06-06T12:18:51Z</cp:lastPrinted>
  <dcterms:created xsi:type="dcterms:W3CDTF">2015-08-17T13:39:55Z</dcterms:created>
  <dcterms:modified xsi:type="dcterms:W3CDTF">2017-06-05T12:28:35Z</dcterms:modified>
</cp:coreProperties>
</file>